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 activeTab="4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</sheets>
  <calcPr calcId="145621"/>
</workbook>
</file>

<file path=xl/calcChain.xml><?xml version="1.0" encoding="utf-8"?>
<calcChain xmlns="http://schemas.openxmlformats.org/spreadsheetml/2006/main">
  <c r="I4" i="2" l="1"/>
  <c r="I5" i="2"/>
  <c r="I3" i="2"/>
  <c r="H6" i="2"/>
  <c r="D6" i="2"/>
  <c r="C6" i="2"/>
  <c r="E5" i="2" l="1"/>
  <c r="E4" i="2"/>
  <c r="E3" i="2"/>
  <c r="G5" i="2" l="1"/>
  <c r="F5" i="2"/>
  <c r="F3" i="2"/>
  <c r="G3" i="2"/>
  <c r="E6" i="2"/>
  <c r="F4" i="2"/>
  <c r="G4" i="2" s="1"/>
  <c r="M15" i="1"/>
  <c r="P13" i="1"/>
  <c r="L13" i="1"/>
  <c r="J9" i="1"/>
  <c r="L9" i="1" s="1"/>
  <c r="R9" i="1"/>
  <c r="P9" i="1"/>
  <c r="J8" i="1"/>
  <c r="R8" i="1" s="1"/>
  <c r="J7" i="1"/>
  <c r="R7" i="1" s="1"/>
  <c r="P7" i="1"/>
  <c r="R4" i="1"/>
  <c r="R5" i="1"/>
  <c r="R6" i="1"/>
  <c r="R3" i="1"/>
  <c r="H4" i="2" l="1"/>
  <c r="H5" i="2"/>
  <c r="H3" i="2"/>
  <c r="G6" i="2"/>
  <c r="F6" i="2"/>
  <c r="L7" i="1"/>
  <c r="P4" i="1"/>
  <c r="P5" i="1"/>
  <c r="P6" i="1"/>
  <c r="P8" i="1"/>
  <c r="P3" i="1"/>
  <c r="J13" i="1"/>
  <c r="K13" i="1"/>
  <c r="L4" i="1"/>
  <c r="L5" i="1"/>
  <c r="L6" i="1"/>
  <c r="L8" i="1"/>
  <c r="L3" i="1"/>
  <c r="I6" i="2" l="1"/>
  <c r="F9" i="1"/>
  <c r="E9" i="1"/>
  <c r="A3" i="1" l="1"/>
  <c r="A4" i="1" s="1"/>
  <c r="A5" i="1" s="1"/>
  <c r="A6" i="1" s="1"/>
  <c r="A7" i="1" s="1"/>
  <c r="A8" i="1" s="1"/>
</calcChain>
</file>

<file path=xl/sharedStrings.xml><?xml version="1.0" encoding="utf-8"?>
<sst xmlns="http://schemas.openxmlformats.org/spreadsheetml/2006/main" count="1578" uniqueCount="1104">
  <si>
    <t>№ п/п</t>
  </si>
  <si>
    <t>Наименование особо ценного движимого имущества</t>
  </si>
  <si>
    <t>Адрес местонахождения</t>
  </si>
  <si>
    <t>Инвентарный номер</t>
  </si>
  <si>
    <t>Балансовая стоимость</t>
  </si>
  <si>
    <t>Библиотечный книжный фонд</t>
  </si>
  <si>
    <t>Библиотека № 1 МБУК "ОГБИЦ", Московская область, г. Одинцово, ул. Маршала Бирюзова, д.30</t>
  </si>
  <si>
    <t>-</t>
  </si>
  <si>
    <t>Количество, шт.</t>
  </si>
  <si>
    <t>Библиотека № 3 МБУК "ОГБИЦ", Московская область, г. Одинцово, ул. Маршала Крылова, д.23</t>
  </si>
  <si>
    <t>Библиотека семейного типа № 2 МБУК "ОГБИЦ", Московская область, г. Одинцово, ул. Вокзальная, д.13</t>
  </si>
  <si>
    <t>Библиотека семейного типа № 2 МБУК "ОГБИЦ", Московская область, г. Одинцово, ул. Комсомольская, д.20</t>
  </si>
  <si>
    <t>Детская библиотека № 2 МБУК "ОГБИЦ", Московская область, г. Одинцово, ул. Любы Новоселовой, д.5</t>
  </si>
  <si>
    <t>Баковская библиотека МБУК "ОГБИЦ", Московская область, г. Одинцово, ул. Трудовая, д.34</t>
  </si>
  <si>
    <t>Мамоновская сельская библиотека МБУК "ОГБИЦ", Московская область, Одинцовский район, д. Мамоново, ул. Колхозная, д.120</t>
  </si>
  <si>
    <t>Библиотекарь первой категории</t>
  </si>
  <si>
    <t>Библиотека семейного типа №2</t>
  </si>
  <si>
    <t>Библиотека  №3</t>
  </si>
  <si>
    <t>Библиотека семейного типа №4</t>
  </si>
  <si>
    <t>Должность (специальность, профессия), разряд, класс (категория) квалификации</t>
  </si>
  <si>
    <t>Количество штатных единиц</t>
  </si>
  <si>
    <t>Тарифная ставка (оклад) и пр., руб.</t>
  </si>
  <si>
    <t>Всего в месяц, руб.</t>
  </si>
  <si>
    <t>оклад</t>
  </si>
  <si>
    <t>сумма окладов</t>
  </si>
  <si>
    <t>Доплата работникам учреждений культуры 45%</t>
  </si>
  <si>
    <t>Налоги (30,2%)</t>
  </si>
  <si>
    <t>ИТОГО</t>
  </si>
  <si>
    <t>Всего в год руб.</t>
  </si>
  <si>
    <t>Код товара</t>
  </si>
  <si>
    <t>Наименование товара</t>
  </si>
  <si>
    <t>Характеристики товара</t>
  </si>
  <si>
    <t>Описание+Расширенное описание</t>
  </si>
  <si>
    <t>Количество</t>
  </si>
  <si>
    <t>Страна происхождения</t>
  </si>
  <si>
    <t>Изображение</t>
  </si>
  <si>
    <t>Цена</t>
  </si>
  <si>
    <t>Альбом для рисования, А4, 40 листов, гребень, выборочный лак, подложка, внутренний блок 120 г/м2, BRAUBERG, 205х290 мм, "Картина"</t>
  </si>
  <si>
    <t>Количество листов: 40.</t>
  </si>
  <si>
    <t>Альбом для рисования предназначен для профессионалов и людей, увлекающихся живописью. Плотная бумага делает краски более яркими. Листы не промокают при рисовании и не коробятся при высыхании.</t>
  </si>
  <si>
    <t>Россия</t>
  </si>
  <si>
    <t>Формат: А4.</t>
  </si>
  <si>
    <t>Обложка: мелованный картон.</t>
  </si>
  <si>
    <t>Тип спецэффектов на обложке: выборочный лак.</t>
  </si>
  <si>
    <t>Скрепление листов: евроспираль.</t>
  </si>
  <si>
    <t>Плотность бумаги: 120 г/м2.</t>
  </si>
  <si>
    <t>Пол ребенка: для всех.</t>
  </si>
  <si>
    <t>Возрастная группа: без ограничений.</t>
  </si>
  <si>
    <t>Количество дизайнов в упаковке: 2.</t>
  </si>
  <si>
    <t>Пластилин классический ЛУЧ "Классика", 12 цветов, 240 г, со стеком, картонная упаковка</t>
  </si>
  <si>
    <t>Количество цветов в наборе: 12.</t>
  </si>
  <si>
    <t>Пластилин предназначен для лепки и моделирования в детском творчестве. Изготовлен из высококачественных компонентов. Идеально подходит для работы мультипликаторов. Легко лепится и не прилипает к рукам, идеально держит форму, обладает яркими цветами.</t>
  </si>
  <si>
    <t>Тип: классический.</t>
  </si>
  <si>
    <t>Цвета: белый, желтый, красный, зеленый светлый, синий, черный, фиолетовый, оранжевый, красно-коричневый, изумрудный, фиолетово-розовый, розовый.</t>
  </si>
  <si>
    <t>Наличие аксессуара: стек.</t>
  </si>
  <si>
    <t>Вид упаковки: картонная коробка.</t>
  </si>
  <si>
    <t>Масса: 240 г.</t>
  </si>
  <si>
    <t>Масса бруска: 20 г.</t>
  </si>
  <si>
    <t>Бумага цветная STAFF color, А4, 80 г/м2, 250 л., микс (5 цв. х 50 л.), пастель, для офиса и дома</t>
  </si>
  <si>
    <t>Цветная бумага STAFF предназначена для использования в офисе и дома. Идеально подойдет для оформления писем и приглашений, в качестве разделителей для архивации, а также для детского творчества (изготовления поделок и аппликаций).</t>
  </si>
  <si>
    <t>Плотность: 80 г/м2.</t>
  </si>
  <si>
    <t>Количество листов в пачке: 250.</t>
  </si>
  <si>
    <t>Количество цветов в пачке: 5.</t>
  </si>
  <si>
    <t>Тон: пастельный.</t>
  </si>
  <si>
    <t>Оттенок: голубой, желтый, оранжевый, розовый, салатовый.</t>
  </si>
  <si>
    <t>Класс: нет.</t>
  </si>
  <si>
    <t>Количество пачек на палете: 500 шт.</t>
  </si>
  <si>
    <t>Блок самоклеящийся (стикер) BRAUBERG, 76х76 мм, 100 л., желтый</t>
  </si>
  <si>
    <t>Ширина: 76 мм.</t>
  </si>
  <si>
    <t>Яркие самоклеящиеся листочки BRAUBERG привлекают к себе внимание и удобны для заметок, объявлений и других коротких сообщений. Легко крепятся к любой поверхности, не оставляют следов после отклеивания.</t>
  </si>
  <si>
    <t>Китай</t>
  </si>
  <si>
    <t>Длина: 76 мм.</t>
  </si>
  <si>
    <t>Количество блоков: 1 шт.</t>
  </si>
  <si>
    <t>Количество листов в блоке: 100 шт.</t>
  </si>
  <si>
    <t>Количество цветов: 1 шт.</t>
  </si>
  <si>
    <t>Форма: квадратная.</t>
  </si>
  <si>
    <t>Клейкость: 22 Н/м.</t>
  </si>
  <si>
    <t>Плотность бумаги: 75 г/м2.</t>
  </si>
  <si>
    <t>Цвет: желтый.</t>
  </si>
  <si>
    <t>Тон: пастель.</t>
  </si>
  <si>
    <t>Упаковка: полиэтиленовая пленка.</t>
  </si>
  <si>
    <t>Закладки-выделители листов клейкие BRAUBERG НЕОНОВЫЕ пластиковые, 48х6 мм, 10х20 листов, диспенсер</t>
  </si>
  <si>
    <t>Ширина: 6 мм.</t>
  </si>
  <si>
    <t>Пластиковые полупрозрачные закладки используются для выделения фрагментов текста и эффективно заменяют маркер. Крепятся к любой поверхности, не оставляя на ней следов.</t>
  </si>
  <si>
    <t>Длина: 48 мм.</t>
  </si>
  <si>
    <t>Количество цветов: 5.</t>
  </si>
  <si>
    <t>Количество закладок в блоке: 20 шт.</t>
  </si>
  <si>
    <t>Общее количество закладок: 200 шт.</t>
  </si>
  <si>
    <t>Хранение закладок: диспенсер.</t>
  </si>
  <si>
    <t>Неоновые цвета: да.</t>
  </si>
  <si>
    <t>Материал: пластик.</t>
  </si>
  <si>
    <t>Клейкость: 32 Н/м .</t>
  </si>
  <si>
    <t>Форма закладок: прямоугольные.</t>
  </si>
  <si>
    <t>Цвет: ассорти.</t>
  </si>
  <si>
    <t>Упаковка: полибег с европодвесом.</t>
  </si>
  <si>
    <t>Бумага туалетная 200 м, ЛАЙМА (Система Т2), отбелённая, КОМПЛЕКТ 12 штук, УНИВЕРСАЛ</t>
  </si>
  <si>
    <t>Тип: рулонные.</t>
  </si>
  <si>
    <t>Мягкая туалетная бумага изготовлена из экологически чистого материала. Использование рулона обеспечивает большой интервал между заправками бумаги в диспенсер. Один рулон заменяет 8-10 стандартных рулонов. Подходит для системы TORK - Т2.</t>
  </si>
  <si>
    <t>Система: TORK - Т2.</t>
  </si>
  <si>
    <t>Туалетная бумага — бумажное изделие, предназначенное для персональной гигиены в санитарных зонах различных предприятий и различных бытовых нужд. Используется в диспенсерах для туалетной бумаги.</t>
  </si>
  <si>
    <t>Длина намотки: 200 м.</t>
  </si>
  <si>
    <t>Диаметр рулона: 195 мм.</t>
  </si>
  <si>
    <t>Изготовление туалетной бумаги — достаточно сложный процесс: она должна рваться в строго определённых местах, одновременно быть прочной и при этом мягкой. Кроме того, она должна быстро распадаться на волокна в канализации — в противном случае она может засорить сточные трубы.</t>
  </si>
  <si>
    <t>Ширина рулона: 9.5 см.</t>
  </si>
  <si>
    <t>Внутренний диаметр втулки: 60 мм.</t>
  </si>
  <si>
    <t>Туалетная бумага в рулоне изготовлена из обелённой макулатуры. Она имеет высокую степень гигроскопичности и прекрасно впитывает влагу.</t>
  </si>
  <si>
    <t>Количество слоев: 1.</t>
  </si>
  <si>
    <t>Тиснение: да.</t>
  </si>
  <si>
    <t>Перфорация: нет.</t>
  </si>
  <si>
    <t>Спайка/комплект: 12 шт.</t>
  </si>
  <si>
    <t>Сочетается с оборудованием других производителей: да.</t>
  </si>
  <si>
    <t>Растворяется в воде: да.</t>
  </si>
  <si>
    <t>Сырье: макулатура.</t>
  </si>
  <si>
    <t>Цвет: натуральный белый.</t>
  </si>
  <si>
    <t>Папка архивная с завязками А4 (325х260 мм), 75 мм, до 700 листов, плотная, микрогофрокартон, СИНЯЯ, BRAUBERG</t>
  </si>
  <si>
    <t>Тип товара: папка.</t>
  </si>
  <si>
    <t>Накопитель документов с завязками незаменим для организаций, работа которых сопряжена с обработкой большого объема бумажной документации: налоговая инспекция, бухгалтерия, учебное заведение, паспортный стол, страховая компания, банк и т.д.</t>
  </si>
  <si>
    <t>Для документов формата: А4.</t>
  </si>
  <si>
    <t>Имеют повышенную прочность за счет использования более качественного плотного картона.</t>
  </si>
  <si>
    <t>Макс. вместимость: 700 листов.</t>
  </si>
  <si>
    <t>Застежка: 2 х/б завязки.</t>
  </si>
  <si>
    <t>Ширина корешка: 75 мм.</t>
  </si>
  <si>
    <t>Высота: 325 мм.</t>
  </si>
  <si>
    <t>Ширина: 260 мм.</t>
  </si>
  <si>
    <t>Материал: микрогофрокартон.</t>
  </si>
  <si>
    <t>Цвет: синий.</t>
  </si>
  <si>
    <t>Папка для рисования БОЛЬШОГО ФОРМАТА А3, 20 л., 160 г/м2, BRAUBERG, 297х420 мм, "Орел"</t>
  </si>
  <si>
    <t>Тип товара: бумага в папке.</t>
  </si>
  <si>
    <t>Папка с красочной обложкой. Предназначена для рисования карандашом, гуашью, акварелью, темперой, пастелью, тушью.</t>
  </si>
  <si>
    <t>Серия: нет.</t>
  </si>
  <si>
    <t>Папка для рисования - это основной аксессуар юного художника, без которого никак не обойтись. Несомненно, - рисование учит ребенка целеустремленности и настойчивости в достижении целей. Ответная реакция педагогов и родителей на творческие победы увеличивает самооценку и уверенность в себе, - что так важно дальнейших успехов в учебе и общении со сверстниками.</t>
  </si>
  <si>
    <t>Вид работ: для эскизов.</t>
  </si>
  <si>
    <t>Количество листов: 20.</t>
  </si>
  <si>
    <t>В отличии от альбома, работа с отдельными листами привнесет дополнительное удобство в работе и добавит пространства для освоения новых техник рисования. Также папка для рисования расширяет выбор форматов для новых работ юного художника.</t>
  </si>
  <si>
    <t>Формат: А3.</t>
  </si>
  <si>
    <t>Ширина: 420 мм.</t>
  </si>
  <si>
    <t>Длина: 297 мм.</t>
  </si>
  <si>
    <t>Обложка: картонная.</t>
  </si>
  <si>
    <t>Внутренний блок: плотная бумага.</t>
  </si>
  <si>
    <t>Цвет внутреннего блока: белый.</t>
  </si>
  <si>
    <t>Плотность внутреннего блока: 160 г/м2.</t>
  </si>
  <si>
    <t>Скрепление: нет.</t>
  </si>
  <si>
    <t>Без кислот: да.</t>
  </si>
  <si>
    <t>Полотенце бумажное КОМПЛЕКТ 190 шт., ЛАЙМА (Система H2) ЛЮКС, 2-слойное, белое, 23х21 (Interfold, ZZ, Multifold)</t>
  </si>
  <si>
    <t>Тип сложения: Interfold.</t>
  </si>
  <si>
    <t>Двухслойные полотенца увеличенной плотности из 100% целлюлозы впитывают больше влаги по сравнению с существующими аналогами. Высококачественное тиснение придает полотенцам исключительную мягкость. Подходят для системы TORK - Н2.</t>
  </si>
  <si>
    <t>Артикул: 126559.</t>
  </si>
  <si>
    <t>Бумажными полотенцами пользуются не только дома в быту, но и там, где находятся большие скопления людей, в таких местах, как рестораны, клубы, офисы, развлекательные центры, торговые центры, в медицине и так далее. Такое полотенце гигроскопично, благодаря этому оно легко впитывает и удаляет жир, а значит, стало популярным на кухне.</t>
  </si>
  <si>
    <t>Система: TORK H2.</t>
  </si>
  <si>
    <t>Серия: люкс.</t>
  </si>
  <si>
    <t>В туалетной комнате дома, в кинотеатре, офисе, ресторане, клубе и кафе, на фуд-корте и кухне не могут обойтись без средств, которыми можно быстро вытереть разлитую воду, высушить руки и решить другие проблемы, которые случаются в быту. Бывают ситуации, когда бумажные полотенца просто не заменить.</t>
  </si>
  <si>
    <t>Количество слоев: 2.</t>
  </si>
  <si>
    <t>Перфорация: отдельные листы.</t>
  </si>
  <si>
    <t>Иногда бумажные полотенца незаменимы и на производстве; т.к. успешно борются со многими производственными проблемами. Они отлично удаляют жир, впитывают масла, воду и другие загрязнения, которые необходимо удалить с различных поверхностей.</t>
  </si>
  <si>
    <t>Количество в спайке: 1 шт.</t>
  </si>
  <si>
    <t>Количество листов: 190 шт.</t>
  </si>
  <si>
    <t>Длина листа: 23 см.</t>
  </si>
  <si>
    <t>Ширина листа: 21 см.</t>
  </si>
  <si>
    <t>Ширина пачки/рулона: 21 см.</t>
  </si>
  <si>
    <t>Высота пачки/рулона: 16 см.</t>
  </si>
  <si>
    <t>Глубина пачки/рулона: 7 см.</t>
  </si>
  <si>
    <t>Расход за одно посещение: 2 л.</t>
  </si>
  <si>
    <t>Сочетаются с оборудованием других производителей: да.</t>
  </si>
  <si>
    <t>Упаковка позволяет использовать полотенца без диспенсера: да.</t>
  </si>
  <si>
    <t>Материал: 100% целлюлоза.</t>
  </si>
  <si>
    <t>Цвет бумаги: белый.</t>
  </si>
  <si>
    <t>Блок для записей STAFF, непроклеенный, куб 9х9х9 см, белизна 70-80%</t>
  </si>
  <si>
    <t>Высота блока: 90 мм.</t>
  </si>
  <si>
    <t>Сменные блоки предназначены для использования в пластиковых подставках и настольных органайзерах.</t>
  </si>
  <si>
    <t>Длина блока: 90 мм.</t>
  </si>
  <si>
    <t>Ширина блока: 90 мм.</t>
  </si>
  <si>
    <t>Цвет бумаги: белая.</t>
  </si>
  <si>
    <t>Белизна: 80 %.</t>
  </si>
  <si>
    <t>Плотность: 55 г/м2.</t>
  </si>
  <si>
    <t>Форма блока: куб.</t>
  </si>
  <si>
    <t>Упаковка: термопленка.</t>
  </si>
  <si>
    <t>Наклейки для опечатывания документов "Пронумеровано, прошито и скреплено", 500 штук, 74х40 мм, белые</t>
  </si>
  <si>
    <t>Назначение: для государственных учреждений, для нотариальных контор, для регистрационных фирм, для юридических компаний.</t>
  </si>
  <si>
    <t>Предназначены для опечатывания любых многостраничных документов и служат для защиты от внесения несанкционированных изменений. Изготовлены таким образом, чтобы при попытке отклеивания бумага разрушалась.</t>
  </si>
  <si>
    <t>Длина этикетки: 40 мм.</t>
  </si>
  <si>
    <t>Согласно постановлению Правительства РФ от 19 июня 2002 г. № 439 «Об утверждении форм и требований к оформлению документов, используемых при государственной регистрации юридических лиц, а также физических лиц в качестве индивидуальных предпринимателей», а также в соответствии с требованиями ISO по ведению и оформлению документов, каждый документ, содержащий более одного листа, представляется в регистрирующий орган в прошитом, пронумерованном виде. Отказом в регистрации может послужить нарушенный порядок оформления или отсутствие какой-либо детали. К примеру, на практике, достаточно частой причиной отказа является отсутствие количества листов на прошивке. Также, причиной может послужить отсутствие подписи заявителя на наклейке или просто небрежное оформление документов.</t>
  </si>
  <si>
    <t>Ширина этикетки: 74 мм.</t>
  </si>
  <si>
    <t xml:space="preserve">  Наклейка снимается с подложки и равномерно наносится на обрабатываемую поверхность. Наклеивают прямоугольник из бумаги так, чтобы он закрыл узел и часть длины нитей. Концы нитей обязательно должны быть свободны.</t>
  </si>
  <si>
    <t>Форма: прямоугольная.</t>
  </si>
  <si>
    <t xml:space="preserve">  Правильная подготовка документов дело кропотливое и непростое. Ведь практически от каждой буквы и запятой во многом зависит конечный результат их рассмотрения в учреждениях и связанные с этим последствия. С нашей точки зрения, правильная прошивка документа имеет ничуть не меньшее значение, чем все остальные стадии его подготовки по следующим причинам.</t>
  </si>
  <si>
    <t>Количество этикеток на листе/в рулоне: 500 шт.</t>
  </si>
  <si>
    <t>Надпись "Пронумеровано, прошито и скреплено на______листах": да.</t>
  </si>
  <si>
    <t xml:space="preserve">  Первое - неверная прошивка документа однозначно послужит весомым основанием для отказа в его принятии. Как вы понимаете, каждый подобный отказ влечет за собой потерянное время, дополнительные усилия и финансовые затраты. Но и это не самое опасное в данной ситуации.</t>
  </si>
  <si>
    <t>Тип поверхности: матовая.</t>
  </si>
  <si>
    <t>Цвет этикетки: белый.</t>
  </si>
  <si>
    <t xml:space="preserve">   Второе – некачественная или небрежная прошивка документов вашего предприятия может быть использована заинтересованными лицами не в вашу пользу. То есть важные документы могут быть расшиты и расформированы, а листы, содержащие важную информацию, подменены. И доказать подмену будет очень сложно. Что будет иметь плачевные последствия для будущего вашей организации и вашего бизнеса в целом.</t>
  </si>
  <si>
    <t xml:space="preserve">  Третье – самое важное ее значение, наклейка позволяют значительно упростить процесс делопроизводства и, следовательно, ускорить его движение, а сэкономленное время, например, потратить на непосредственное прочтение документов или их корректировку.</t>
  </si>
  <si>
    <t>Блок самоклеящийся (стикер), фигурный, BRAUBERG, НЕОНОВЫЙ, в форме яблока, 70х70 мм, 400 листов, 5 цветов, отверстие для ручки</t>
  </si>
  <si>
    <t>Ширина: 70 мм.</t>
  </si>
  <si>
    <t>Яркие фигурные листочки с клейким краем обязательно привлекут внимание к вашему сообщению. Листочки легко приклеиваются к любой поверхности, будь то бумага, корпус монитора, дверь и др., не оставляют следов после отклеивания.</t>
  </si>
  <si>
    <t>Длина: 70 мм.</t>
  </si>
  <si>
    <t>Количество листов в блоке: 400 шт.</t>
  </si>
  <si>
    <t>Количество цветов: 5 шт.</t>
  </si>
  <si>
    <t>Форма: "яблоко".</t>
  </si>
  <si>
    <t>Специальное отверстие для ручки: да.</t>
  </si>
  <si>
    <t>Тон: неон.</t>
  </si>
  <si>
    <t>Блокнот для рисования, А4, 40 л., обложка офсет, горизонтальный, ПИФАГОР, 200х285 мм, "Лебеди/Лев"</t>
  </si>
  <si>
    <t>Блокнот для рисования предназначен для детей дошкольного, школьного возраста. Блокнот вдохновит юного художника на прекрасный рисунок. Рекомендован для рисования карандашами.</t>
  </si>
  <si>
    <t>Обложка: офсет.</t>
  </si>
  <si>
    <t>Тип спецэффектов на обложке: нет.</t>
  </si>
  <si>
    <t>Скрепление листов: скрепка.</t>
  </si>
  <si>
    <t>Плотность бумаги: 80 г/м2.</t>
  </si>
  <si>
    <t>Бумага туалетная бытовая, спайка 12 шт., 2-х слойная (12х18 м), ЛАЙМА, белая</t>
  </si>
  <si>
    <t>Обладает нежной текстурой и повышенной мягкостью. Повышенные впитывающие свойства и прочность во влажном состоянии обеспечивают экономичный расход и высокий уровень гигиены.</t>
  </si>
  <si>
    <t>Длина намотки: 18 м.</t>
  </si>
  <si>
    <t>Диаметр рулона: 105 мм.</t>
  </si>
  <si>
    <t>Втулка: да.</t>
  </si>
  <si>
    <t>Внутренний диаметр втулки: 46 мм.</t>
  </si>
  <si>
    <t>Перфорация: да.</t>
  </si>
  <si>
    <t>Количество листов в рулоне: 144 шт.</t>
  </si>
  <si>
    <t>Размер листа: 9,2х12,5 см.</t>
  </si>
  <si>
    <t>Аромат: нет.</t>
  </si>
  <si>
    <t>Сырье: облагороженная макулатура.</t>
  </si>
  <si>
    <t>Цвет: белый.</t>
  </si>
  <si>
    <t>Покрытия на унитаз ЛАЙМА, 1/4 сложения, КОМПЛЕКТ 100 шт., 37х41 см (MERIDA, ASTER, LIME, KSITEX) КЛАССИК</t>
  </si>
  <si>
    <t>Материал - 100% целлюлоза.</t>
  </si>
  <si>
    <t>Покрытия на унитаз обеспечивают высокую гигиеничность. Подходят к унитазам любой формы. Сочетаются с оборудованием других производителей, покрытия можно смывать в унитаз. Предназначены для одноразового использования.</t>
  </si>
  <si>
    <t>Тип сложения - 1/4.</t>
  </si>
  <si>
    <t>Одноразовые покрытия на унитаз обеспечивают гигиену при использовании туалетов в общественных местах. Изготовлены из переработанной стопроцентной бумаги. Не вызывают аллергическую реакцию и не выделяют вредных веществ, благодаря чему являются абсолютно безвредными для здоровья человека.</t>
  </si>
  <si>
    <t>Количество листов - 100 штук.</t>
  </si>
  <si>
    <t>Размер - 37х41 см.</t>
  </si>
  <si>
    <t>Можно смывать в унитаз.</t>
  </si>
  <si>
    <t>Цвет - белый.</t>
  </si>
  <si>
    <t>Ручка шариковая автоматическая с грипом BRAUBERG "Department", СИНЯЯ, узел 0,7 мм, линия письма 0,35 мм</t>
  </si>
  <si>
    <t>Цвет чернил: синий.</t>
  </si>
  <si>
    <t>Автоматическая шариковая ручка из прозрачного пластика с резиновым упором для удобства письма. Отличное сочетание строгости и функциональности. Сменный стержень.</t>
  </si>
  <si>
    <t>Количество в наборе: 1 шт.</t>
  </si>
  <si>
    <t>Толщина линии письма: 0.35 мм.</t>
  </si>
  <si>
    <t>Диаметр пишущего узла: 0.7 мм.</t>
  </si>
  <si>
    <t>Форма наконечника: стандартный.</t>
  </si>
  <si>
    <t>Длина сменного стержня: 107 мм.</t>
  </si>
  <si>
    <t>Эргономичная зона захвата: резиновый держатель.</t>
  </si>
  <si>
    <t>Цвет корпуса: прозрачный.</t>
  </si>
  <si>
    <t>Форма корпуса: круглая.</t>
  </si>
  <si>
    <t>Упаковка: картонная коробка с европодвесом.</t>
  </si>
  <si>
    <t>Ручка шариковая с грипом BIC "Round Stic Exact", СИНЯЯ, корпус серый, узел 0,8 мм, линия письма 0,3 мм</t>
  </si>
  <si>
    <t>Одноразовая шариковая ручка с грипом Bic "Round Stic Exact" - идеальный вариант для тех, кто много пишет. Маленький размер наконечника обеспечивает точное письмо, ручку легко и приятно держать в руке. Вентилируемый колпачок.</t>
  </si>
  <si>
    <t>Мексика</t>
  </si>
  <si>
    <t>Одноразовая: да.</t>
  </si>
  <si>
    <t>Толщина линии письма: 0.3 мм.</t>
  </si>
  <si>
    <t>Диаметр пишущего узла: 0.8 мм.</t>
  </si>
  <si>
    <t>Цвет корпуса: серый.</t>
  </si>
  <si>
    <t>Упаковка: картонная коробка.</t>
  </si>
  <si>
    <t>Ручка гелевая ERICH KRAUSE "G-Soft", СИНЯЯ, корпус soft-touch, игольчатый узел 0,38 мм, линия письма 0,25 мм</t>
  </si>
  <si>
    <t>Гелевая ручка Erich Krause G-Soft выполнена в пластиковом непрозрачном корпусе с мягким покрытием soft touch, предотвращающем скольжение руки во время письма и обеспечивающем максимальный комфорт в процессе работы.</t>
  </si>
  <si>
    <t>Длина сменного стержня: 129 мм.</t>
  </si>
  <si>
    <t>Толщина линии письма: 0.25 мм.</t>
  </si>
  <si>
    <t>Диаметр пишущего узла: 0.38 мм.</t>
  </si>
  <si>
    <t>Форма наконечника: игольчатый.</t>
  </si>
  <si>
    <t>Цвет корпуса: синий.</t>
  </si>
  <si>
    <t>Маркеры для доски BRAUBERG, НАБОР 4 шт., АССОРТИ, классические, круглый наконечник, 5 мм</t>
  </si>
  <si>
    <t>Цвет: зеленый, красный, синий, черный.</t>
  </si>
  <si>
    <t>Набор высококачественных маркеров для белой маркерной доски. Не высыхают с открытым колпачком в течение нескольких дней.</t>
  </si>
  <si>
    <t>Толщина линии письма: 5.</t>
  </si>
  <si>
    <t>Наконечник: круглый.</t>
  </si>
  <si>
    <t>Количество маркеров в наборе: 4 шт.</t>
  </si>
  <si>
    <t>Основа чернил: водная.</t>
  </si>
  <si>
    <t>Устойчив к засыханию: да.</t>
  </si>
  <si>
    <t>Чернила стираются сухой губкой: да.</t>
  </si>
  <si>
    <t>Материал корпуса: пластик.</t>
  </si>
  <si>
    <t>Маркер перманентный (нестираемый) BRAUBERG "Energy", ЧЕРНЫЙ, круглый наконечник, 3 мм, с клипом</t>
  </si>
  <si>
    <t>Цвет чернил: черный.</t>
  </si>
  <si>
    <t>Цвет наконечника колпачка соответствует цвету чернил. Фетровый наконечник обладает повышенной износостойкостью и обеспечивает экономный расход чернил. Отличается продленной линией письма.</t>
  </si>
  <si>
    <t>Форма наконечника: круглый.</t>
  </si>
  <si>
    <t>Минимальная толщина линии письма: 3 мм.</t>
  </si>
  <si>
    <t>Максимальная толщина линии письма: 3 мм.</t>
  </si>
  <si>
    <t>Подходит для левшей: да.</t>
  </si>
  <si>
    <t>Водостойкие чернила: да.</t>
  </si>
  <si>
    <t>Повышенная светостойкость: да.</t>
  </si>
  <si>
    <t>Быстросохнущие чернила: да.</t>
  </si>
  <si>
    <t>Наконечник устойчив к повреждению и истиранию: да.</t>
  </si>
  <si>
    <t>Диаметр корпуса: 14 мм.</t>
  </si>
  <si>
    <t>Наличие клипа: да.</t>
  </si>
  <si>
    <t>Основа чернил: спиртовая.</t>
  </si>
  <si>
    <t>Текстмаркеры STAFF, НАБОР 4 шт., АССОРТИ, "STICK", скошенный наконечник, 1-4 мм</t>
  </si>
  <si>
    <t>Цвет чернил: зеленый, лимонный, оранжевый, розовый.</t>
  </si>
  <si>
    <t>Текстмаркер предназначен для выделения текста на всех видах бумаги. Скошенный наконечник 1-4 мм с неоновыми чернилам на водной основе позволяет проводить линии разного размера, что удобно в работе со шрифтами разного размера.</t>
  </si>
  <si>
    <t>Количество в наборе: 4 шт.</t>
  </si>
  <si>
    <t>Форма наконечника: скошенный.</t>
  </si>
  <si>
    <t>Спецэффект цвета чернил: неоновый.</t>
  </si>
  <si>
    <t>Мин. толщина линии письма: 1 мм.</t>
  </si>
  <si>
    <t>Макс. толщина линии письма: 4 мм.</t>
  </si>
  <si>
    <t>Форма корпуса: плоская.</t>
  </si>
  <si>
    <t>Диаметр корпуса: 18 мм.</t>
  </si>
  <si>
    <t>Эргономичная зона захвата: да.</t>
  </si>
  <si>
    <t>Упаковка: ПВХ чехол с подвесом.</t>
  </si>
  <si>
    <t>Карандаши цветные ПИФАГОР, 18 цветов, классические, заточенные, картонная упаковка</t>
  </si>
  <si>
    <t>Количество цветов: 18.</t>
  </si>
  <si>
    <t>Цветные карандаши "ПИФАГОР" изготовлены из высокосортной белой древесины и снабжены грифелем из натуральных материалов и пигментов.</t>
  </si>
  <si>
    <t>Форма сечения корпуса: шестигранная.</t>
  </si>
  <si>
    <t>Материал корпуса: дерево.</t>
  </si>
  <si>
    <t>Лакированный корпус: да.</t>
  </si>
  <si>
    <t>Грифель повышенной прочности: да.</t>
  </si>
  <si>
    <t>Заточка грифеля: да.</t>
  </si>
  <si>
    <t>Легко затачиваются: да.</t>
  </si>
  <si>
    <t>Диаметр грифеля: 3 мм.</t>
  </si>
  <si>
    <t>Длина карандаша: 176 мм.</t>
  </si>
  <si>
    <t>Упаковка: картонная коробка c европодвесом.</t>
  </si>
  <si>
    <t>Карандаши цветные ПИФАГОР, 24 цвета, классические, заточенные, картонная упаковка</t>
  </si>
  <si>
    <t>Количество цветов: 24.</t>
  </si>
  <si>
    <t>Стакан-непроливайка ПЧЕЛКА, ассорти</t>
  </si>
  <si>
    <t xml:space="preserve"> Количество отделений: 1.</t>
  </si>
  <si>
    <t>Стакан-непроливайка используется при рисовании красками. Особая конструкция препятствует выливанию воды. Специальная линия указывает на максимальный уровень наполнения водой. Поставляется в нескольких вариантах цвета (без возможности выбора).</t>
  </si>
  <si>
    <t>Полный объем одного отделения: 210 мл.</t>
  </si>
  <si>
    <t>Объем до уровня одного отделения: 75 мл.</t>
  </si>
  <si>
    <t>Углубления на крышке для размещения кисточек: да.</t>
  </si>
  <si>
    <t>Конструкция стакана не позволяет жидкости разливаться: да.</t>
  </si>
  <si>
    <t>Цвет крышки: ассорти.</t>
  </si>
  <si>
    <t>Материал: полипропилен.</t>
  </si>
  <si>
    <t>Краски акварельные ПИФАГОР, 24 цвета, медовые, без кисти, пластиковая коробка</t>
  </si>
  <si>
    <t>Количество цветов в наборе: 24.</t>
  </si>
  <si>
    <t>Краски акварельные ПИФАГОР характеризуются яркими сочными цветами и удобной упаковкой. Краски изготовлены с добавлением натуральной патоки и пчелиного меда.</t>
  </si>
  <si>
    <t>Добавка в основу: мед.</t>
  </si>
  <si>
    <t>24 цвета: белый, черный, голубой, красный, желтый, светлая зелень, охра, коричневый, зеленый, ультрамарин, рубин, оранжевый, лимонный, железно-окисный, золотистый, охра красная, малиновый, бордо, сиреневый, фиолетовый, травянистый, изумрудный.</t>
  </si>
  <si>
    <t>Отделение для кисточки: да.</t>
  </si>
  <si>
    <t>Форма кюветов: квадратная.</t>
  </si>
  <si>
    <t>Упаковка: пластиковая коробка с европодвесом.</t>
  </si>
  <si>
    <t>Гуашь BRAUBERG, 12 цветов по 20 мл, без кисти, картонная упаковка</t>
  </si>
  <si>
    <t>Количество цветов в наборе: 12 шт.</t>
  </si>
  <si>
    <t>Гуашь для детского творчества и декоративно-оформительских работ по бумаге, картону, холсту, дереву. Краски обладают яркими и насыщенными цветами, а также однородным окрашиванием.</t>
  </si>
  <si>
    <t>Объем баночки: 20 мл.</t>
  </si>
  <si>
    <t>Цвета: белила, красный, синий, черный, желтый, зеленый, коричневый, оранжевый, зеленый светлый, розовый, сиреневый, синий светлый.</t>
  </si>
  <si>
    <t>Общий объем: 240 мл.</t>
  </si>
  <si>
    <t>Тара: пластмассовая герметичная баночка.</t>
  </si>
  <si>
    <t>Кисти ПИФАГОР, набор 3 шт. (из ворса козы круглая № 3, пони круглая № 4, пушно-меховая круглая № 6)</t>
  </si>
  <si>
    <t>Количество кистей в наборе: 3 шт.</t>
  </si>
  <si>
    <t>Набор из трех кистей различного размера позволит решать самые разные художественные задачи.</t>
  </si>
  <si>
    <t>Ворс: ассорти.</t>
  </si>
  <si>
    <t>Номер кисти: ассорти.</t>
  </si>
  <si>
    <t>Тип кисти: круглая.</t>
  </si>
  <si>
    <t>Ручка: длинная.</t>
  </si>
  <si>
    <t>Упаковка: пакет с европодвесом.</t>
  </si>
  <si>
    <t>Линейка деревянная 30 см</t>
  </si>
  <si>
    <t>Тип: классическая.</t>
  </si>
  <si>
    <t>Высококачественная деревянная линейка предназначена для чертежных работ.</t>
  </si>
  <si>
    <t>Длина шкалы: 30 см.</t>
  </si>
  <si>
    <t>Материал: дерево.</t>
  </si>
  <si>
    <t>Количество шкал: 1 шт.</t>
  </si>
  <si>
    <t>Цвет: коричневый.</t>
  </si>
  <si>
    <t>Упаковка: нет.</t>
  </si>
  <si>
    <t>Клей-карандаш STAFF, 21 г</t>
  </si>
  <si>
    <t>Вес: 21 г.</t>
  </si>
  <si>
    <t>Идеально клеящее средство для бумаги и картона. Уникальный состав клея обладает приятным запахом, обеспечивает надежное и аккуратное склеивание. Не деформирует бумагу. Плотно закрывающийся колпачок предохраняет клей от засыхания.</t>
  </si>
  <si>
    <t>Состав клея: PVA.</t>
  </si>
  <si>
    <t>Идеально клеящее средство для бумаги и картона. Уникальный состав клея обладает приятным запахом, обеспечивает надежное и аккуратное склеивание. Не деформирует бумагу. Плотно закрывающийся колпачок предохраняет клей от засыхания. Клей-карандаш для бумаги от производителя Staff станет идеальным помощником для каждого школьника, офисного работника, студента или любителя рукоделия. Он быстро и надежно склеивает любые виды бумаги, включая картон и ватман. Для прочного склеивания бумаги достаточно всего одного нанесения. Клеящий карандаш для картона не имеет резкого неприятного запаха и не выделяет токсичных испарений, поэтому работать с ним будет просто даже человеку, имеющему аллергию. Основа клея не оставляет следов, обесцвечивается на бумаге, а излишки можно легко смыть водой, не оставляя разводов. Удобная форма тюбика в виде карандаша позволяет работать с клеем даже детям дошкольного и младшего школьного возраста. Купить клей-карандаш Staff в тюбике весом 21 грамм по выгодной цене от производителя можно в нашем интернет-магазине.</t>
  </si>
  <si>
    <t>Назначение: бумага, картон.</t>
  </si>
  <si>
    <t>Клей-карандаш STAFF, 36 г</t>
  </si>
  <si>
    <t>Вес: 36 г.</t>
  </si>
  <si>
    <t>Клей-карандаш для бумаги от производителя Staff поможет надежно и быстро соединить любые виды бумаги, включая ватман и картон. Клей не имеет резкого запаха, поэтому работать с ним будет легко даже тем, у кого бывает аллергия. Клеящий карандаш станет незаменимым помощником для школьника, студента, офисного работника или человека, любящего рукоделие. Он не выделяет токсичных испарений, легко смывается водой и не оставляет следов. Быстросохнущая клеящая основа и удобная форма сделают работу с ним по-настоящему комфортной: использовать клей для различных поделок смогут даже дошкольники. Качественный состав позволяет значительно снизить расход клея, поскольку даже одного нанесения будет достаточно, чтобы плотно склеить листы между собой. Купить клей-карандаш Staff 36 грамм по выгодной цене от производителя вы можете у нас в интернет-магазине.</t>
  </si>
  <si>
    <t>Скоросшиватель пластиковый BRAUBERG, А4, 130/180 мкм, красный</t>
  </si>
  <si>
    <t>Классический мягкий пластиковый скоросшиватель. Предельно простой механизм подшивки: металлические усики и пластиковая планка для надежной фиксации документов. Снабжен прозрачным верхним листом. Для идентификации имеет сменный пластиковый корешок.</t>
  </si>
  <si>
    <t>Тип этикетки: сменная.</t>
  </si>
  <si>
    <t>Верхний лист: прозрачный.</t>
  </si>
  <si>
    <t>Количество в комплекте: 1 шт.</t>
  </si>
  <si>
    <t>Толщина пластика для верхнего листа: 130 мкм.</t>
  </si>
  <si>
    <t>Толщина пластика для нижнего листа: 180 мкм.</t>
  </si>
  <si>
    <t>Фиксирует до: 100 листов.</t>
  </si>
  <si>
    <t>Фактура: песок.</t>
  </si>
  <si>
    <t>Цвет: красный.</t>
  </si>
  <si>
    <t>Высота: 310 мм.</t>
  </si>
  <si>
    <t>Ширина: 230 мм.</t>
  </si>
  <si>
    <t>Скоросшиватель пластиковый BRAUBERG, А4, 130/180 мкм, фиолетовый</t>
  </si>
  <si>
    <t>Цвет: фиолетовый.</t>
  </si>
  <si>
    <t>Высота: 130 мм.</t>
  </si>
  <si>
    <t>Ширина: 180 мм.</t>
  </si>
  <si>
    <t>Папка-конверт с кнопкой BRAUBERG, А4, до 100 листов, непрозрачная, синяя, СВЕРХПРОЧНАЯ 0,2 мм</t>
  </si>
  <si>
    <t>Папка-конверт А4 из плотного непрозрачного пластика. Закрывается на защелку-кнопку. Скрывает документы от посторонних глаз.</t>
  </si>
  <si>
    <t>Вмещает до: 100 листов.</t>
  </si>
  <si>
    <t>Фактура: гладкая.</t>
  </si>
  <si>
    <t>Тип пластика: непрозрачный.</t>
  </si>
  <si>
    <t>Толщина пластика: 200 мкм.</t>
  </si>
  <si>
    <t>Тип замка: кнопка.</t>
  </si>
  <si>
    <t>Высота: 235 мм.</t>
  </si>
  <si>
    <t>Ширина: 330 мм.</t>
  </si>
  <si>
    <t>Глубина: 4 мм.</t>
  </si>
  <si>
    <t>Папка-конверт с кнопкой BRAUBERG, А4, до 100 листов, непрозрачная, зеленая, СВЕРХПРОЧНАЯ 0,2 мм</t>
  </si>
  <si>
    <t>Папка-конверт актуальна для образовательных учреждений, медицинских организаций, производственных предприятий, юридических контор, риэлторских агентств, хранения личных документов.</t>
  </si>
  <si>
    <t>Примененные материалы безопасны для взрослых и детей.</t>
  </si>
  <si>
    <t>Цвет: зеленый.</t>
  </si>
  <si>
    <t>Папки-файлы перфорированные, А4, BRAUBERG, комплект 50 шт., апельсиновая корка, 45 мкм</t>
  </si>
  <si>
    <t>Папка-файл перфорированная с антибликовой фактурой "апельсиновая корка" позволяет копировать документы, не вынимая их из папки.</t>
  </si>
  <si>
    <t>Количество в комплекте: 50 шт.</t>
  </si>
  <si>
    <t>Прозрачные папки файлы перфорированные А4 Brauberg «Апельсиновая корка» станут отличным методом систематизации официальной документации вашего предприятия. В комплект включено 100 штук файлов стандартного формата А4. Загрузка бумаг в файлы выполняется сверху, что гарантирует надежное хранение и минимизирует выпадение документов. В нашем интернет-магазине предлагаются прозрачные файлы с универсальной перфорацией, имеющие антибликовую поверхность типа «Апельсиновая корка», которая помогает избежать бликования даже на ярком солнце. В папке файлы толщиной 30 микрон, которые имеют прочный шов, осуществленный благодаря прогрессивной технологии ультразвуковой сварки. Предлагаемые вам файлы-папки позволят систематизировать документы и сохранять их в одном месте и в компактном виде. Папки позволят оперативно отыскать интересующие файлы, а благодаря легкому извлечению и вставке файлов, бумаги можно доставать и добавлять. Вы можете купить файлы для бумаги формата А4 100 штук в упаковке с тиснением «Апельсиновая корка» в нашем интернет-магазине по выгодной цене от производителя.</t>
  </si>
  <si>
    <t>Толщина пленки: 45 мкм.</t>
  </si>
  <si>
    <t>Ориентация: вертикальная.</t>
  </si>
  <si>
    <t>Фактура: "апельсиновая корка".</t>
  </si>
  <si>
    <t>Корректирующая жидкость BRAUBERG "Energy", быстросохнущая, 20 мл, ЯРКО-БЕЛАЯ, с кисточкой</t>
  </si>
  <si>
    <t>Тип товара: корректирующая жидкость.</t>
  </si>
  <si>
    <t>Корректирующая жидкость обеспечивает аккуратное исправление печатного или рукописного текста.</t>
  </si>
  <si>
    <t>Малайзия</t>
  </si>
  <si>
    <t>Основа: спиртовая.</t>
  </si>
  <si>
    <t>Объем флакона: 20 мл.</t>
  </si>
  <si>
    <t>Вид нанесения: кисточка.</t>
  </si>
  <si>
    <t>Экстра-белизна: да.</t>
  </si>
  <si>
    <t>Морозоустойчивая: да.</t>
  </si>
  <si>
    <t>Быстро высыхает на бумаге: да.</t>
  </si>
  <si>
    <t>Дырокол BRAUBERG "Original", до 25 листов, синий</t>
  </si>
  <si>
    <t>Количество пробиваемых листов: 25 лист.</t>
  </si>
  <si>
    <t>Дырокол обеспечивает легкое и точное пробивание бумаги.</t>
  </si>
  <si>
    <t>Количество пробиваемых отверстий: 2 шт.</t>
  </si>
  <si>
    <t>Диаметр пробиваемого отверстия: 6 мм.</t>
  </si>
  <si>
    <t>Расстояние между отверстиями: 8 см.</t>
  </si>
  <si>
    <t>Наличие ограничительной линейки: да.</t>
  </si>
  <si>
    <t>Метка центрирования: да.</t>
  </si>
  <si>
    <t>Наличие контейнера для конфетти: да.</t>
  </si>
  <si>
    <t>Наличие блокиратора для хранения: да.</t>
  </si>
  <si>
    <t>Текстурная поверхность: да.</t>
  </si>
  <si>
    <t>Основной цвет корпуса: синий.</t>
  </si>
  <si>
    <t>Дополнительный цвет корпуса: серый.</t>
  </si>
  <si>
    <t>Высота: 9.5 см.</t>
  </si>
  <si>
    <t>Ширина: 9.5 см.</t>
  </si>
  <si>
    <t>Глубина: 12.7 см.</t>
  </si>
  <si>
    <t>Клей ПВА-СУПЕР BRAUBERG (керамика, ткань, кожа, дерево, бумага, картон), 125 г</t>
  </si>
  <si>
    <t>Вес/объем: 125 г/мл.</t>
  </si>
  <si>
    <t>Клей предназначен для склеивания керамики, стекла, кожи, дерева, картона, бумаги. Обеспечивает быструю фиксацию. Не теряет пластичности при высыхании.</t>
  </si>
  <si>
    <t>Назначение: бумага, дерево, картон, керамика, кожа, стекло, текстиль, фотографии.</t>
  </si>
  <si>
    <t>Вид аппликатора: дозатор.</t>
  </si>
  <si>
    <t>Морозоустойчивый: да.</t>
  </si>
  <si>
    <t>Экономичный расход: да.</t>
  </si>
  <si>
    <t>Резинки стирательные ПИФАГОР "Футбол", набор 3 шт., в упаковке с подвесом</t>
  </si>
  <si>
    <t>Количество в наборе: 3 шт.</t>
  </si>
  <si>
    <t>Замечательный набор в популярной тематике. Бутсы с отверстием для карандаша и мяч обеспечивают чистое стирание надписей, сделанных карандашом, без повреждения поверхности бумаги и образования бумажной пыли. Используется не только в работе, но и для игры.</t>
  </si>
  <si>
    <t>Материал: термопластичная резина.</t>
  </si>
  <si>
    <t>Форма: фигурная.</t>
  </si>
  <si>
    <t>Стираемые письменные принадлежности: цветные карандаши, чернографитные карандаши.</t>
  </si>
  <si>
    <t>Не оставляет бумажной пыли: да.</t>
  </si>
  <si>
    <t>Длина: 57 мм.</t>
  </si>
  <si>
    <t>Ширина: 24 мм.</t>
  </si>
  <si>
    <t>Высота: 18 мм.</t>
  </si>
  <si>
    <t>Индивидуальная упаковка: да.</t>
  </si>
  <si>
    <t>Упаковка: полибэг.</t>
  </si>
  <si>
    <t>Резинки стирательные ПИФАГОР, набор 4 шт., "Смайлики", желто-черные, в упаковке с подвесом</t>
  </si>
  <si>
    <t>Стирательные резинки используются для удаления надписей, сделанных карандашом. Обеспечивают лёгкое и чистое стирание без повреждения поверхности бумаги и образования пыли.</t>
  </si>
  <si>
    <t>Форма: круглая.</t>
  </si>
  <si>
    <t>Стираемые письменные принадлежности: чернографитные карандаши.</t>
  </si>
  <si>
    <t>Длина: 24 мм.</t>
  </si>
  <si>
    <t>Высота: 6 мм.</t>
  </si>
  <si>
    <t>Упаковка: дисплей.</t>
  </si>
  <si>
    <t>Папки-файлы перфорированные БОЛЬШОЙ ВМЕСТИМОСТИ до 200 листов, A4, КОМПЛЕКТ 5 шт., 180 мкм, BRAUBERG</t>
  </si>
  <si>
    <t>Предназначены для использования в архивных папках. Увеличенная толщина пленки допускает более интенсивную эксплуатацию. Папка расширяется до 25 мм по бокам и снизу, что способствует хранению большого объема документов, каталогов, презентаций, и т.д.</t>
  </si>
  <si>
    <t>Количество в комплекте: 5 шт.</t>
  </si>
  <si>
    <t>Толщина пленки: 180 мкм.</t>
  </si>
  <si>
    <t>Возможность расширения: да.</t>
  </si>
  <si>
    <t>Папка-регистратор HATBER HD, 2-х стороняя запечатка, 70 мм, «IFRESH-цветок»</t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</si>
  <si>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Формат: А4.</t>
    </r>
  </si>
  <si>
    <t>Папка-регистратор для хранения документов формата А4. Имеет надежный арочный механизм. Двухсторонняя запечатка порадует буйством красок.</t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</si>
  <si>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Ширина корешка: 70 мм.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</si>
  <si>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Серия: IFresh.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</si>
  <si>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Материал внешнего покрытия: ламинированная бумага.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</si>
  <si>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Материал внутреннего покрытия: бумага.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</si>
  <si>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Вместимость: 650 листов.</t>
    </r>
  </si>
  <si>
    <t>Папка-регистратор HATBER HD, 2-х стороняя запечатка, 70 мм, «IFRESH-киви»</t>
  </si>
  <si>
    <t>Папка-регистратор изготовлена из высококачественного картона с цветным полипропиленовым покрытием. Фиксация обложки, отверстие-захват и металлическая окантовка краев делают эксплуатацию папки удобной, а хранение документов - надежным</t>
  </si>
  <si>
    <t>Зажимы для бумаг STAFF, КОМПЛЕКТ 12 шт., 19 мм, на 60 листов, черные, картонная коробка</t>
  </si>
  <si>
    <t>Максимальное кол-во скрепляемых листов: 60.</t>
  </si>
  <si>
    <t>Зажимы для бумаг предназначены для скрепления документов без использования степлера.</t>
  </si>
  <si>
    <t>Тип зажима: классический.</t>
  </si>
  <si>
    <t>Ширина: 19 мм.</t>
  </si>
  <si>
    <t>Цвет: черный.</t>
  </si>
  <si>
    <t>Количество в упаковке: 12 шт.</t>
  </si>
  <si>
    <t>Тип упаковки: картонная коробка.</t>
  </si>
  <si>
    <t>Степлер №10 ERICH KRAUSE "Elegance", до 20 листов, с антистеплером, ассорти</t>
  </si>
  <si>
    <t>Максимальное количество скрепляемых листов: 20.</t>
  </si>
  <si>
    <t>Предназначен для скрепления листов небольших документов. Цвет - ассорти (полупрозрачный розовый, полупрозрачный серый). Поставляется без возможности выбора.</t>
  </si>
  <si>
    <t>Подходящие скобы: № 10.</t>
  </si>
  <si>
    <t>Глубина закладки бумаги: 50 мм.</t>
  </si>
  <si>
    <t>Наличие антистеплера: да.</t>
  </si>
  <si>
    <t>Виды сшивания степлером: закрытый.</t>
  </si>
  <si>
    <t>Основной цвет корпуса: ассорти.</t>
  </si>
  <si>
    <t>Дополнительный цвет корпуса: нет.</t>
  </si>
  <si>
    <t>Поставляется в нескольких вариантах цвета (без возможности выбора): да.</t>
  </si>
  <si>
    <t>Высота корпуса: 35 мм.</t>
  </si>
  <si>
    <t>Длина корпуса: 100 мм.</t>
  </si>
  <si>
    <t>Ширина корпуса: 20 мм.</t>
  </si>
  <si>
    <t>Скобы для степлера №26/6, 1000 штук, MAPED (Франция), до 20 листов</t>
  </si>
  <si>
    <t>Тип и размер скоб: 26/6.</t>
  </si>
  <si>
    <t>Высококачественные скобы для степлера.</t>
  </si>
  <si>
    <t>Максимальное количество сшиваемых листов: 20.</t>
  </si>
  <si>
    <t>Вид покрытия: цинковое.</t>
  </si>
  <si>
    <t>Материал скоб: сталь.</t>
  </si>
  <si>
    <t>Количество скоб в пачке: 1000 шт.</t>
  </si>
  <si>
    <t>Цвет: серебристый.</t>
  </si>
  <si>
    <t>Папка-конверт с кнопкой BRAUBERG, вертикальная, А4, до 100 листов, прозрачная, синяя, 0,15 мм</t>
  </si>
  <si>
    <t>Папка-конверт из плотного прозрачного пластика с вертикальной загрузкой бумаг. Закрывается на защелку-кнопку. Идеальное средство для транспортировки документов.</t>
  </si>
  <si>
    <t>Тип пластика: прозрачный.</t>
  </si>
  <si>
    <t>Толщина пластика: 150 мкм.</t>
  </si>
  <si>
    <t>Высота: 330 мм.</t>
  </si>
  <si>
    <t>Ширина: 235 мм.</t>
  </si>
  <si>
    <t>Глубина: 3 мм.</t>
  </si>
  <si>
    <t>Резинка стирательная KOH-I-NOOR, 120 мм, выдвижная, пластиковый футляр, дисплей, ассорти</t>
  </si>
  <si>
    <t>Оригинальная стирательная резинка в пластиковом корпусе с удобным клипом. Выдвижной нажимной механизм позволяет выдвигать резинку. Резинка обеспечивает лёгкое и чистое стирание без повреждения поверхности бумаги и без образования бумажной пыли.</t>
  </si>
  <si>
    <t>Материал: натуральный каучук.</t>
  </si>
  <si>
    <t>Держатель: пластиковый футляр.</t>
  </si>
  <si>
    <t>Длина: 132 мм.</t>
  </si>
  <si>
    <t>Ширина: 15 мм.</t>
  </si>
  <si>
    <t>Высота: 15 мм.</t>
  </si>
  <si>
    <t>Доска для лепки А5, 205х150 мм, СТАММ, белая, 2 стека</t>
  </si>
  <si>
    <t>Тип товара: доска для лепки.</t>
  </si>
  <si>
    <t>Доска предназначена для лепки и моделирования из пластилина, полимерной глины, теста. Изготовлена из сертифицированного полистирола. Имеет большую гладкую рабочую поверхность (без выемок) и закругленные углы для безопасности.</t>
  </si>
  <si>
    <t>Количество штук в наборе: 1.</t>
  </si>
  <si>
    <t>Комплектация: доска, стек.</t>
  </si>
  <si>
    <t>Длина: 205 мм.</t>
  </si>
  <si>
    <t>Ширина: 150 мм.</t>
  </si>
  <si>
    <t>Толщина: 3 мм.</t>
  </si>
  <si>
    <t>Клейкая лента канцелярская 12,7 мм x 7,62 м, прозрачная, в диспенсере,46 мкм, SCOTCH "Transparent"</t>
  </si>
  <si>
    <t>Ширина ленты: 12.7 мм.</t>
  </si>
  <si>
    <t>Клейкая лента предназначена для постоянного приклеивания к бумаге. При этом допускается временное приклеивание к твердым поверхностям с последующим отклеиванием без следа в течение 14 суток.</t>
  </si>
  <si>
    <t>Соединенные Штаты</t>
  </si>
  <si>
    <t>Длина намотки: 7.62 м.</t>
  </si>
  <si>
    <t>Особенности: нанесение надписей на поверхность.</t>
  </si>
  <si>
    <t>Прозрачная: да.</t>
  </si>
  <si>
    <t>Наличие диспенсера: да.</t>
  </si>
  <si>
    <t>Количество штук в упаковке: 1.</t>
  </si>
  <si>
    <t>Тип клейкой ленты: канцелярская.</t>
  </si>
  <si>
    <t>Плотность: 46 мкм.</t>
  </si>
  <si>
    <t>Упаковка: блистер.</t>
  </si>
  <si>
    <t>Резинка стирательная ПИФАГОР, "Радуга", 30x30x6 мм, цветная, фигурная</t>
  </si>
  <si>
    <t>Стирательная резинка оригинальной формы для удаления надписей, сделанных карандашом. Обеспечивает лёгкое и чистое стирание без повреждения поверхности бумаги.</t>
  </si>
  <si>
    <t>Материал: полимер.</t>
  </si>
  <si>
    <t>Форма: ассорти.</t>
  </si>
  <si>
    <t>Длина: 30 мм.</t>
  </si>
  <si>
    <t>Ширина: 30 мм.</t>
  </si>
  <si>
    <t>Упаковка: пластиковая банка.</t>
  </si>
  <si>
    <t>Резинка стирательная MAPED (Франция) "Essentials Soft Color", 33,5х21,5х9,9мм, цветная, дисплей</t>
  </si>
  <si>
    <t>Практичный эргономичный мягкий цветной ластик со смайлами.</t>
  </si>
  <si>
    <t>Материал: каучук.</t>
  </si>
  <si>
    <t>Форма: эргономичная.</t>
  </si>
  <si>
    <t>Длина: 33.5 мм.</t>
  </si>
  <si>
    <t>Ширина: 21.5 мм.</t>
  </si>
  <si>
    <t>Высота: 9.9 мм.</t>
  </si>
  <si>
    <t>Степлер №10 МИНИ металлический MAPED (Франция) "Essentials Metal", до 15 листов, черный</t>
  </si>
  <si>
    <t>Максимальное количество скрепляемых листов: 15.</t>
  </si>
  <si>
    <t>Степлер "Essentials Metal" №10 mini пробивает до 15 листов, запас скоб внутри до 80 штук. Металлический корпус - гарантия надежности и долговечности прибора.</t>
  </si>
  <si>
    <t>Глубина закладки бумаги: 24 мм.</t>
  </si>
  <si>
    <t>Основной цвет корпуса: черный.</t>
  </si>
  <si>
    <t>Дополнительный цвет корпуса: серебристый.</t>
  </si>
  <si>
    <t>Высота корпуса: 37 мм.</t>
  </si>
  <si>
    <t>Длина корпуса: 67 мм.</t>
  </si>
  <si>
    <t>Ширина корпуса: 27 мм.</t>
  </si>
  <si>
    <t>Стиратель магнитный для магнитно-маркерной доски (55х160 мм), упаковка с подвесом, BRAUBERG</t>
  </si>
  <si>
    <t>Назначение: для магнитно-маркерной доски.</t>
  </si>
  <si>
    <t>Предназначен для стирания надписей, сделанных маркером для белых досок. Встроенный магнит позволяет расположить стиратель в любом месте рабочей поверхности доски.</t>
  </si>
  <si>
    <t>Наличие магнита: да.</t>
  </si>
  <si>
    <t>Длина: 160 мм.</t>
  </si>
  <si>
    <t>Ширина: 55 мм.</t>
  </si>
  <si>
    <t>Материал салфетки: фетр.</t>
  </si>
  <si>
    <t>Цвет: голубой.</t>
  </si>
  <si>
    <t>Ножницы ERICH KRAUSE "Comfort", 150 мм, ассорти, в картонной упаковке с европодвесом</t>
  </si>
  <si>
    <t>Длина: 150 мм.</t>
  </si>
  <si>
    <t>Предназначены для резки бумаги, ткани, резины, картона и других материалов. Обладают удобными эргономичными ручками с мягкими резиновыми вставками. Поставляются в нескольких вариантах цвета (без возможности выбора).</t>
  </si>
  <si>
    <t>Тип ножниц: для правши.</t>
  </si>
  <si>
    <t>Заточка лезвий: трёхсторонняя.</t>
  </si>
  <si>
    <t>Эргономичная форма ручек: да.</t>
  </si>
  <si>
    <t>Форма лезвий: закруглённые.</t>
  </si>
  <si>
    <t>Материал лезвия: нержавеющая сталь.</t>
  </si>
  <si>
    <t>Материал ручек: пластик с резиновыми вставками.</t>
  </si>
  <si>
    <t>Цвет ручек: ассорти.</t>
  </si>
  <si>
    <t>Упаковка: блистер с европодвесом.</t>
  </si>
  <si>
    <t>Подставка-органайзер BRAUBERG "Germanium", металлическая, квадратное основание, 98х80х80 мм, черная</t>
  </si>
  <si>
    <t>Тип товара: подставка-органайзер.</t>
  </si>
  <si>
    <t>Металлическая подставка-органайзер с квадратным основанием предназначена для хранения различных канцелярских принадлежностей.</t>
  </si>
  <si>
    <t>Материал: металл.</t>
  </si>
  <si>
    <t>Количество отделений: 1 шт.</t>
  </si>
  <si>
    <t>Поставляется без наполнения: да.</t>
  </si>
  <si>
    <t>Мягкая подушечка на дне подставки: да.</t>
  </si>
  <si>
    <t>Высота: 98 мм.</t>
  </si>
  <si>
    <t>Длина: 80 мм.</t>
  </si>
  <si>
    <t>Ширина: 80 мм.</t>
  </si>
  <si>
    <t>Подставка-органайзер BRAUBERG "Germanium", металлическая, квадратное основание, 98х80х80 мм, серебристая</t>
  </si>
  <si>
    <t>Тонированный: да.</t>
  </si>
  <si>
    <t>Подставка-органайзер BRAUBERG "Germanium", металлическая, круглое основание, 100х89 мм, черная</t>
  </si>
  <si>
    <t>Долговечная металлическая подставка-органайзер с круглым основанием предназначена для хранения различных канцелярских принадлежностей.</t>
  </si>
  <si>
    <t>Высота: 100 мм.</t>
  </si>
  <si>
    <t>Длина: 89 мм.</t>
  </si>
  <si>
    <t>Ширина: 89 мм.</t>
  </si>
  <si>
    <t>Подставка-органайзер BRAUBERG «Germanium», металлическая, круглое основание, 94×81 мм, фиолетовая</t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</si>
  <si>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Тип товара: подставка-органайзер.</t>
    </r>
  </si>
  <si>
    <t>Яркая металлическая подставка-органайзер с круглым основанием предназначена для хранения различных канцелярских принадлежностей</t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</si>
  <si>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Цвет: фиолетовый.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</si>
  <si>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Материал: металл.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</si>
  <si>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Количество отделений: 1 шт.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</si>
  <si>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Поставляется без наполнения: да.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</si>
  <si>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  </t>
    </r>
    <r>
      <rPr>
        <sz val="10"/>
        <color rgb="FF000000"/>
        <rFont val="Arial"/>
        <family val="2"/>
        <charset val="204"/>
      </rPr>
      <t>Мягкая подушечка на дне подставки: да</t>
    </r>
  </si>
  <si>
    <t>Магниты МАЛОГО ДИАМЕТРА, 20 мм, КОМПЛЕКТ 8 штук, цвет АССОРТИ, в блистере, STAFF</t>
  </si>
  <si>
    <t>Диаметр/длина: 20 мм.</t>
  </si>
  <si>
    <t>Разноцветные магниты для крепления листов бумаги, объявлений и информации к любой железной или стальной поверхности.</t>
  </si>
  <si>
    <t>Количество в наборе: 8 шт.</t>
  </si>
  <si>
    <t>Форма: круг.</t>
  </si>
  <si>
    <t>Тетрадь А4, 96 л., BRAUBERG, гребень, клетка, обложка картон, КОНТРАКТ</t>
  </si>
  <si>
    <t>Количество листов: 96.</t>
  </si>
  <si>
    <t>Тетрадь BRAUBERG формата А4 на евроспирали. Упаковка ассорти - 4 вида.</t>
  </si>
  <si>
    <t>Тип скрепления: евроспираль.</t>
  </si>
  <si>
    <t>Линовка блока: клетка.</t>
  </si>
  <si>
    <t>Внутренний блок: офсет.</t>
  </si>
  <si>
    <t>Плотность внутренного блока: 60 г/м2.</t>
  </si>
  <si>
    <t>Однотонный дизайн обложки: да.</t>
  </si>
  <si>
    <t>Количество дизайнов в упаковке: 4.</t>
  </si>
  <si>
    <t>Тетрадь А5, 48 л., BRAUBERG, клетка, обложка картон, ЦВЕТЫ НА БЕЛОМ</t>
  </si>
  <si>
    <t>Количество листов: 48.</t>
  </si>
  <si>
    <t>Практичная тетрадь BRAUBERG для учебы и работы. Обложка тетради изготовлена из высококачественного импортного картона.</t>
  </si>
  <si>
    <t>Тип скрепления: скрепка.</t>
  </si>
  <si>
    <t>Формат: А5.</t>
  </si>
  <si>
    <t>Наличие полей: да.</t>
  </si>
  <si>
    <t>Плотность внутреннего блока: 60 г/м2.</t>
  </si>
  <si>
    <t>Количество дизайнов в упаковке: 5.</t>
  </si>
  <si>
    <t>Стартеры для люминесцентных ламп PHILIPS S10, КОМПЛЕКТ 25 штук, 4-65 W 220-240 V (одноламповая схема подключения)</t>
  </si>
  <si>
    <t>Для ламп мощностью 4-65 Вт.</t>
  </si>
  <si>
    <t>Предназначены для работы совместно с установленными трубчатыми или некоторыми компактными лампами (бактерицидные, терапевтические, обеззараживающие, против насекомых, общего применения) мощностью от 4 до 65 Вт и при напряжении 220–240 В.</t>
  </si>
  <si>
    <t>Польша</t>
  </si>
  <si>
    <t>Рабочее напряжение - 220-240 В.</t>
  </si>
  <si>
    <t>Комплект - 25 штук.</t>
  </si>
  <si>
    <t>Лампа люминесцентная PHILIPS TL-D 18W/54-765, 18 Вт, цоколь G13, в виде трубки 59 см, холодный дневной свет</t>
  </si>
  <si>
    <t>Тип цоколя: G13.</t>
  </si>
  <si>
    <t>Люминесцентные лампы отличаются высокой световой отдачей и малым потреблением электроэнергии. Благодаря своим свойствам, люминесцентные лампы завоевали все области, в которых необходим искусственный свет.</t>
  </si>
  <si>
    <t>Тип лампы: люминесцентная.</t>
  </si>
  <si>
    <t>Тип колбы: трубка.</t>
  </si>
  <si>
    <t>Оттенок света: холодный дневной.</t>
  </si>
  <si>
    <t>Минимальное рабочее напряжение: 59 В.</t>
  </si>
  <si>
    <t>Максимальное рабочее напряжение: 59 В.</t>
  </si>
  <si>
    <t>Мощность: 18 Вт.</t>
  </si>
  <si>
    <t>Световой поток: 1200 Лм.</t>
  </si>
  <si>
    <t>Цветовая температура: 6500 К.</t>
  </si>
  <si>
    <t>Индекс цветопередачи: 63 %.</t>
  </si>
  <si>
    <t>Срок службы: 13000 ч.</t>
  </si>
  <si>
    <t>Высота (длина) лампы: 59 см.</t>
  </si>
  <si>
    <t>Диаметр лампы: 26 мм.</t>
  </si>
  <si>
    <t>Лампа светодиодная SONNEN, 10 (85) Вт, цоколь Е27, грушевидная, теплый белый свет, LED A60-10W-2700-E27</t>
  </si>
  <si>
    <t xml:space="preserve"> Тип цоколя : E27.</t>
  </si>
  <si>
    <t>Светодиодная лампа SONNEN компактного размера. Срок службы лампы составляет не менее 30000 часов, что примерно в 30 раз больше, чем у обычной лампы накаливания.</t>
  </si>
  <si>
    <t>Оттенок света: теплый белый.</t>
  </si>
  <si>
    <t>Корпус изделия изготовлен из пластика и металла, которые обеспечивают стойкость к механическим повреждениям. При этом, он нагревается намного меньше по сравнению с корпусом обычной лампы накаливания.</t>
  </si>
  <si>
    <t>Мощность: 10 Вт.</t>
  </si>
  <si>
    <t>Полная экологическая безопасность светодиодной лампы, позволяет сохранять окружающую среду и не требует специальных условий утилизации.</t>
  </si>
  <si>
    <t>Тип лампы: светодиодная.</t>
  </si>
  <si>
    <t>Тип колбы: грушевидная.</t>
  </si>
  <si>
    <t>Вид колбы: матовая.</t>
  </si>
  <si>
    <t>Минимальное рабочее напряжение: 175 В.</t>
  </si>
  <si>
    <t>Максимальное рабочее напряжение: 265 В.</t>
  </si>
  <si>
    <t>Мощность эквивалентной по световому потоку лампы накаливания: 85 Вт.</t>
  </si>
  <si>
    <t>Световой поток: 850 Лм.</t>
  </si>
  <si>
    <t>Цветовая температура: 2700 К.</t>
  </si>
  <si>
    <t>Индекс цветопередачи: 80 %.</t>
  </si>
  <si>
    <t>Срок службы: 30000 ч.</t>
  </si>
  <si>
    <t>Высота (длина) лампы: 108 мм.</t>
  </si>
  <si>
    <t>Диаметр лампы: 60 мм.</t>
  </si>
  <si>
    <t>Батарейки DURACELL Ultra Power, AA (LR06, 15А), алкалиновые, КОМПЛЕКТ 8 шт., в блистере</t>
  </si>
  <si>
    <t>Форма батарейки: AA (пальчиковые).</t>
  </si>
  <si>
    <t>Комплект батареек Duracell Ultra Power подойдет для обеспечения автономной работы любого высокотехнологичного оборудования и бытовых приборов: плееров, пультов дистанционного управления, часов, игрушек и т.д.</t>
  </si>
  <si>
    <t>Бельгия</t>
  </si>
  <si>
    <t>Типоразмер: AA (пальчиковая, R6, 15D, 316).</t>
  </si>
  <si>
    <t>Технология: алкалиновая.</t>
  </si>
  <si>
    <t>Напряжение: 1.5 В.</t>
  </si>
  <si>
    <t>Количество в упаковке: 8 шт.</t>
  </si>
  <si>
    <t>Батарейки DURACELL Ultra Power, AAA (LR03, 24А), алкалиновые, КОМПЛЕКТ 12 шт., в блистере</t>
  </si>
  <si>
    <t>Форма батарейки: AAA (мизинчиковые).</t>
  </si>
  <si>
    <t>Типоразмер: AAA (мизинчиковая, R03, LR03, 286).</t>
  </si>
  <si>
    <t>Пружины пластиковые для переплета, КОМПЛЕКТ 50 шт., 38 мм (для сшивания 281-340 л.), белые, BRAUBERG</t>
  </si>
  <si>
    <t>Пластиковая пружина для переплета документов. Рекомендуется использовать для переплета документов объемом от 281 до 340 листов. Преимуществом является возможность добавить листы в уже переплетенный документ. Совместима с большинством переплетных машин.</t>
  </si>
  <si>
    <t>Диаметр: 38 мм.</t>
  </si>
  <si>
    <t>Минимальное количество сшиваемых листов: 281 л.</t>
  </si>
  <si>
    <t>Максимальное количество сшиваемых листов: 340 л.</t>
  </si>
  <si>
    <t>Обложки пластиковые для переплета, А4, КОМПЛЕКТ 100 шт., 150 мкм, прозрачно-синие, BRAUBERG</t>
  </si>
  <si>
    <t>Тип обложки: двухсторонняя.</t>
  </si>
  <si>
    <t>Прозрачные обложки для переплета из прочного, износостойкого пластика. Обложки придадут документам эстетичный внешний вид и защитят от повреждений. Предназначены для переплета документов брошюровщиком с помощью пластиковых и металлических пружин.</t>
  </si>
  <si>
    <t>Формат: А4 (210х297 мм).</t>
  </si>
  <si>
    <t>Материал: ПВХ.</t>
  </si>
  <si>
    <t>Цвет: прозрачно-синий.</t>
  </si>
  <si>
    <t>Плотность/Толщина: 150 г/м2 / мкм.</t>
  </si>
  <si>
    <t>Текстура: глянец.</t>
  </si>
  <si>
    <t>Количество в комплекте: 100 шт.</t>
  </si>
  <si>
    <t>Обложки картонные для переплета, А4, КОМПЛЕКТ 100 шт., тиснение под кожу, 230 г/м2, белые, BRAUBERG</t>
  </si>
  <si>
    <t>Обложки для переплета из плотного картона. Актуальны для создания деловых брошюр. Имеют поверхность с текстурой, имитирующей натуральную кожу. Предназначены для переплета документов брошюровщиком с помощью пластиковых и металлических пружин.</t>
  </si>
  <si>
    <t>Материал: картон.</t>
  </si>
  <si>
    <t>Плотность/Толщина: 230 г/м2 / мкм.</t>
  </si>
  <si>
    <t>Текстура: кожа.</t>
  </si>
  <si>
    <t>Мыло-крем жидкое ЛАЙМА PROFESSIONAL, 5 л, "Яблоко", с антибактериальным эффектом</t>
  </si>
  <si>
    <t>Объем: 5000 мл.</t>
  </si>
  <si>
    <t>Мягкое и нежное средство для мытья рук содержит натуральные природные экстракты.</t>
  </si>
  <si>
    <t>Мыло-крем: да.</t>
  </si>
  <si>
    <t>Состав: вода очищенная, лаурилсульфоэтоксилат натрия, диэтаноламид жирных кислот кокосового масла, хлорид натрия, кокоамидопропилбетаин, глицерилолеат, трилон Б, лимонная кислота, триклозан, ароматическая композиция, глицерин, хлорметилизотиазолинон, метилизотиазолинон, краситель Е133.</t>
  </si>
  <si>
    <t>Подходящий тип кожи: для всех типов.</t>
  </si>
  <si>
    <t>Эффект от использования: антибактериальный.</t>
  </si>
  <si>
    <t>ГОСТ Р 52345-2005.</t>
  </si>
  <si>
    <t>Серия "Professional": да.</t>
  </si>
  <si>
    <t>Отдушка: фруктовая.</t>
  </si>
  <si>
    <t>Тип дозирования: нет.</t>
  </si>
  <si>
    <t>Вид упаковки: канистра.</t>
  </si>
  <si>
    <t>Цвет: зелёный.</t>
  </si>
  <si>
    <t>Перчатки хозяйственные латексные ЛАЙМА "Стандарт", МНОГОРАЗОВЫЕ, хлопчатобумажное напыление, размер L (большой)</t>
  </si>
  <si>
    <t>Материал основы: латекс.</t>
  </si>
  <si>
    <t>Защищают руки от воздействия грязи, влаги, моющих и чистящих средств при любых бытовых и хозяйственных работах: мытьё посуды, стирка белья, уборка, садоводческая работа и т.д.</t>
  </si>
  <si>
    <t>Размер: L.</t>
  </si>
  <si>
    <t>Латексные хозяйственные перчатки достаточно прочные, могут использоваться многократно. Удлинённая манжета защищает не только кисти рук, но и запястье от чистящих, моющих средств, воды и других различных жидкостей, грязи при стирке, мойке, уборке, а также при выполнении других видов работ, где нужно исключить соприкосновение кожи и материалов. Эти перчатки нельзя использовать при работе с растворителями и электрическим током.</t>
  </si>
  <si>
    <t>Количество пар в упаковке: 1.</t>
  </si>
  <si>
    <t>Внутреннее напыление: хлопчатобумажное.</t>
  </si>
  <si>
    <t>Рельефная поверхность: да.</t>
  </si>
  <si>
    <t>Тип манжеты: закатанный край.</t>
  </si>
  <si>
    <t>Упаковка: европодвес.</t>
  </si>
  <si>
    <t>Средство для мытья стекол и зеркал 500 мл, МИСТЕР МУСКУЛ "Утренняя роса", распылитель</t>
  </si>
  <si>
    <t>Объем: 500 мл.</t>
  </si>
  <si>
    <t>Средство предназначено для мытья оконных, витринных и автомобильных стекол, зеркал, кафеля, внешних панелей электробытовых приборов, хромированных и других поверхностей. Содержит нашатырный спирт, эффективно удаляющий грязь, жир, минеральные масла.</t>
  </si>
  <si>
    <t>Наличие распылителя: да.</t>
  </si>
  <si>
    <t>Состав: вода, органический растворитель, н-ПАВ менее 5%, цитрат натрия, отдушка, а-ПАВ менее 5%, гидроксид аммония, красители.</t>
  </si>
  <si>
    <t>Обрабатываемая поверхность: зеркало, кафель, металл, пластик, стекло, эмаль.</t>
  </si>
  <si>
    <t>Эффект от использования: не оставляет разводов, придает блеск.</t>
  </si>
  <si>
    <t>Отдушка: свежесть.</t>
  </si>
  <si>
    <t>Содержит спирт: да.</t>
  </si>
  <si>
    <t>Мешки для мусора, 30 л, черные, в рулоне 20 шт., ПНД, 10 мкм, 50х60 см, прочные, КОНЦЕПЦИЯ БЫТА "Гранит"</t>
  </si>
  <si>
    <t>Объем: 30 л.</t>
  </si>
  <si>
    <t>Прочные мешки для мусора. Компактный рулон.</t>
  </si>
  <si>
    <t>Прочность: прочные.</t>
  </si>
  <si>
    <t>Количество в комплекте: 20 шт.</t>
  </si>
  <si>
    <t>Толщина полиэтилена: 10 мкм.</t>
  </si>
  <si>
    <t>Материал: ПНД.</t>
  </si>
  <si>
    <t>Тип дна: крестообразное.</t>
  </si>
  <si>
    <t>Тип упаковки: рулон.</t>
  </si>
  <si>
    <t>Ширина: 50 см.</t>
  </si>
  <si>
    <t>Длина: 60 см.</t>
  </si>
  <si>
    <t>Средство для прочистки канализационных труб 1 л, КРОТ</t>
  </si>
  <si>
    <t>Форма выпуска: жидкость.</t>
  </si>
  <si>
    <t>Эффективно растворяет и эмульгирует комбинированные загрязнения органического характера, денатурированный белок, растительные и животные жиры. Убивает бактерии, вызывающие неприятные запахи.</t>
  </si>
  <si>
    <t>Объем/вес: 1 000 мл/г.</t>
  </si>
  <si>
    <t>Состав: 30% очищенная вода, 15-30% гидроксиднатрия, 5% комлексообразователь, 5 ПАВ.</t>
  </si>
  <si>
    <t>Материал труб: универсальный.</t>
  </si>
  <si>
    <t>Эффект от использования: уничтожает микробов, устраняет засоры.</t>
  </si>
  <si>
    <t>ТУ 2383-004-52662802-2002.</t>
  </si>
  <si>
    <t>Эффективен в холодной воде: да.</t>
  </si>
  <si>
    <t>Упаковка: флакон.</t>
  </si>
  <si>
    <t>Перчатки хлопчатобумажные, КОМПЛЕКТ 5 ПАР, 7,5 класс, 36-38 г, 166 текс, БЕЗ ПВХ, ЛАЙМА СТАНДАРТ, БЕЛЫЕ</t>
  </si>
  <si>
    <t>Тип товара: перчатки.</t>
  </si>
  <si>
    <t>Хлопчатобумажные перчатки - наиболее простой и доступный вариант защиты рук при выполнении бытовых работ. Хлопчатобумажная нить не вызывает раздражения и комфортна для кожи. Изделие легко одевается и без проблем снимается с руки.</t>
  </si>
  <si>
    <t>Размер перчаток: универсальный.</t>
  </si>
  <si>
    <t>Хлопчатобумажные перчатки представляют собой популярный вид защиты рук от всевозможных повреждений и травм. Они отличаются универсальностью, доступной ценой и длительным сроком службы. Важно понимать, что каждая царапина или мозоль на ладони грозит потерей работоспособности ценного сотрудника, садовода, огородника или домашнего мастера, занимающегося ремонтом в своей квартире или на даче. Использование хлопчатобумажных перчаток помогает решить эту проблему.</t>
  </si>
  <si>
    <t>Количество пар в упаковке: 5.</t>
  </si>
  <si>
    <t xml:space="preserve"> Материал основы: хлопчатобумажный.</t>
  </si>
  <si>
    <t>Материал покрытия: отсутствует.</t>
  </si>
  <si>
    <t>Рисунок нанесения: отсутствует.</t>
  </si>
  <si>
    <t>Тип манжеты: резинка.</t>
  </si>
  <si>
    <t>Класс вязки: 7.5.</t>
  </si>
  <si>
    <t>Вес пары: 36-38 г.</t>
  </si>
  <si>
    <t>Плотность: 166 текс.</t>
  </si>
  <si>
    <t>Упаковка: полиэтилен.</t>
  </si>
  <si>
    <t>Мешки для мусора 120 л, черные, в рулоне 10 шт., ПНД, 18 мкм, 70х110 см (±5%), прочные, ЛАЙМА</t>
  </si>
  <si>
    <t>Объем: 120 л.</t>
  </si>
  <si>
    <t>Качественные мешки для мусора ТМ ЛАЙМА в рулоне отличаются повышенной прочностью и надежностью. Изготовлены из полиэтилена низкого давления. Предназначены для сбора, хранения, транспортировки и утилизации бытовых отходов.</t>
  </si>
  <si>
    <t>На сегодняшний день практически каждому человеку трудно представить жизнь без мусорных пакетов и мешков.</t>
  </si>
  <si>
    <t>Количество в комплекте: 10 шт.</t>
  </si>
  <si>
    <t>Мусорные пакеты широко используются не только в домашних условиях, но и в строительной, медицинской сфере, а также в супермаркетах, различных магазинах, аптеках, или просто на улице, в специальных урнах для мусора.</t>
  </si>
  <si>
    <t>Толщина полиэтилена: 18 мкм.</t>
  </si>
  <si>
    <t>Мешки для мусора имеют такие преимущества, как доступная цена, легкий вес, высокий показатель прочности, хорошая эластичность.</t>
  </si>
  <si>
    <t>Ширина: 70 см.</t>
  </si>
  <si>
    <t>Длина: 110 см.</t>
  </si>
  <si>
    <t>Насадка МОП плоская для швабры/держателя 40 см, уши/карманы (ТИП У/К), микрофибра, упаковка, ЛАЙМА</t>
  </si>
  <si>
    <t>Тип насадки: плоская для складного держателя.</t>
  </si>
  <si>
    <t>Насадка для швабры ЛАЙМА предназначена для проведения влажной и сухой уборки. Используется в комплекте с держателем и ручкой, крепится с помощью ушек или карманов. Насадка изготовлена из микрофибры - материала с лучшими впитывающими и моющими свойствами.</t>
  </si>
  <si>
    <t>Материал: микрофибра.</t>
  </si>
  <si>
    <t>Популярность этих насадок для проведения влажной и сухой уборки стремительно растет. Объяснить повышенный интерес к этому уборочному инвентарю можно его многочисленными достоинствами:</t>
  </si>
  <si>
    <t>Крепление насадки: уши и карманы (ТИП У/К).</t>
  </si>
  <si>
    <t>- гарантия качественной уборки;</t>
  </si>
  <si>
    <t>Максимальный объем впитывания: 250 мл.</t>
  </si>
  <si>
    <t>- сокращение трудозатрат;</t>
  </si>
  <si>
    <t>Длина: 42 см.</t>
  </si>
  <si>
    <t>- экономия времени;</t>
  </si>
  <si>
    <t>Ширина: 12 см.</t>
  </si>
  <si>
    <t>- экономия моющих и чистящих средств;</t>
  </si>
  <si>
    <t>Длина ворса: 0.8 см.</t>
  </si>
  <si>
    <t>- универсальность в использовании: МОПы можно использовать для очистки от пыли и грязи полов, стен, углов, ступеней и прочих поверхностей;</t>
  </si>
  <si>
    <t>- удобство и простота в использовании;</t>
  </si>
  <si>
    <t>Вес: 80 г.</t>
  </si>
  <si>
    <t>- устойчивость к износу, что обеспечивает долгий срок службы уборочного инструмента;</t>
  </si>
  <si>
    <t>- гарантируется эффективная уборка даже труднодоступных поверхностей.</t>
  </si>
  <si>
    <t>Губки бытовые для мытья посуды, комплект 5 шт., поролон/абразив, высота 26 х ширина 80 х глубина 53 мм, ЛАЙМА</t>
  </si>
  <si>
    <t>Применение: для мытья посуды.</t>
  </si>
  <si>
    <t>Бытовые губки ЛАЙМА предназначены для мытья посуды и проведения влажной уборки. Мягкий слой отлично моет, абразивный удаляет стойкие загрязнения. Могут использоваться с любыми чистящими и моющими средствами.</t>
  </si>
  <si>
    <t>Количество в упаковке: 5 шт.</t>
  </si>
  <si>
    <t>Универсальные, используются для чистки любой посуды – от сковородок до столовых приборов. Гибкие, отлично вспенивают любое средство.</t>
  </si>
  <si>
    <t>Чистящий слой: абразивный.</t>
  </si>
  <si>
    <t>Высота: 26 мм.</t>
  </si>
  <si>
    <t>Глубина: 53 мм.</t>
  </si>
  <si>
    <t>Материал: поролон+абразив.</t>
  </si>
  <si>
    <t>Цвет: микс.</t>
  </si>
  <si>
    <t>Упаковка: пакет.</t>
  </si>
  <si>
    <t>Средство моющее универсальное 5 кг, ЛАЙМА PROFESSIONAL (аналог ПРОГРЕСС)</t>
  </si>
  <si>
    <t>Предназначено для мытья и обезжиривания различных твердых поверхностей: посуды, поверхностей бытового и производственного оборудования, стен и полов. Также возможно применение на поверхностях из линолеума, камня, металла, стекла, керамики, фаянса, ПВХ.</t>
  </si>
  <si>
    <t>Объем/вес: 5000 мл/г.</t>
  </si>
  <si>
    <t>Разрешено для применения в быту, кафе, ресторанах, комбинатах общественного питания, лечебно-профилактических, учебных и детских учреждениях. Специальная формула позволяет эффективно растворять и эмульгировать масла и жиры растительного и животного происхождения, очищать поверхности от комбинированных застарелых загрязнений. Средство работает в воде любой жесткости и температуры. Нетоксично, полностью безопасно при использовании по назначению.</t>
  </si>
  <si>
    <t>Профессиональное средство: да.</t>
  </si>
  <si>
    <t>Подходит для поверхностей: акрил, дерево, кафель, линолеум, пластик, фаянс, хром, эмаль.</t>
  </si>
  <si>
    <t>Способ применения:</t>
  </si>
  <si>
    <t>Отдушка: нет отдушки.</t>
  </si>
  <si>
    <t>Развести 60 мл средства (две крышки) на 5 л воды и вымыть загрязненную поверхность (посуда, пол, кафель, сантехника), затем смыть водой.</t>
  </si>
  <si>
    <t>Дозатор: нет.</t>
  </si>
  <si>
    <t>Упаковка: канистра.</t>
  </si>
  <si>
    <t>Меры предосторожности:</t>
  </si>
  <si>
    <t>Соблюдать стандартные меры предосторожности при использовании моющих средств. Избегать попадания средства в глаза, в случае попадания промыть большим количеством воды. При чувствительной коже рук рекомендуется использовать резиновые перчатки.</t>
  </si>
  <si>
    <t>Состав:</t>
  </si>
  <si>
    <t>вода очищенная, менее 5% АПАВ, менее 5% амфотерного ПАВ, хлорид натрия, каустическая сода, парфюмерная композиция, консервант, краситель.</t>
  </si>
  <si>
    <t>ТУ 2383-002-18461799-01</t>
  </si>
  <si>
    <t>Реагент антигололедный 25 кг, ICEMELT, до -25С, кальций + натрий модифицированный, мешок</t>
  </si>
  <si>
    <t>Температурный диапазон : до -25C.</t>
  </si>
  <si>
    <t>АЙСМЕЛТ предназначен для борьбы с гололедом и снежным покровом на автодорогах, автостоянках, дворах, пешеходных тротуарах и т.д. Попадая на поверхность, разрушает структуру льда и длительное время препятствует образованию снежных накатов.</t>
  </si>
  <si>
    <t>Вид товара: гранулы.</t>
  </si>
  <si>
    <t>НАЗНАЧЕНИЕ</t>
  </si>
  <si>
    <t>Вес: 25 кг.</t>
  </si>
  <si>
    <t>Рассчитан на площадь обработки до: 400 м2.</t>
  </si>
  <si>
    <t>Противогололедный материал ICEMELT предназначен для обработки пешеходных зон и тротуаров с твердым покрытием, дорог и улиц, внутридворовых территорий, лестничных сходов, пандусов.</t>
  </si>
  <si>
    <t>Состав: биофильные добавки, ингибитор коррозии, хлористый кальций, хлористый натрий.</t>
  </si>
  <si>
    <t>Упаковка: мешок.</t>
  </si>
  <si>
    <t>Действует при контакте со снегом и льдом. Эффективен для разрушения образовавшегося льда, снежного наката и для предотвращения образования гололеда. Разрушает лед и связь льда с поверхностью, после чего поверхность легко очистить.</t>
  </si>
  <si>
    <t>МЕРЫ ПРЕДОСТОРОЖНОСТИ:</t>
  </si>
  <si>
    <t>- Не применять в пищу;</t>
  </si>
  <si>
    <t>- Оказывает умеренно раздражающее действие на кожу и слизистые оболочки;</t>
  </si>
  <si>
    <t>- При попадании в глаза промыть водой;</t>
  </si>
  <si>
    <t>- При работе с материалом рекомендуется использовать перчатки;</t>
  </si>
  <si>
    <t>- Не применять для цементно-бетонных покрытий в течение года после укладки цементно-бетонной смеси.</t>
  </si>
  <si>
    <t>СОСТАВ</t>
  </si>
  <si>
    <t>Спрессовано-комптированная композиция на основе гранулированных хлорида кальция (CAS 10043-52-4) и хлорида натрия (CAS 7647-14-5).</t>
  </si>
  <si>
    <t>Хлористый кальций 23% и хлористый натрий 72%, ингибитор коррозии и биофильные добавки - 5%.</t>
  </si>
  <si>
    <t>Материал пожаро- и взрывобезопасен, не содержит тяжелых металлов и других вредных для людей и животных примесей.</t>
  </si>
  <si>
    <t>Не образует токсичных соединений в воздухе и сточных водах.</t>
  </si>
  <si>
    <t>ХРАНЕНИЕ</t>
  </si>
  <si>
    <t>Хранить в недоступных для детей и домашних животных местах, в неповрежденной упаковке, в крытых помещениях, исключающих попадание влаги.</t>
  </si>
  <si>
    <t>Материал гигроскопичен, для сохранения потребительских свойств необходимо плотно закрывать упаковку после каждого применения.</t>
  </si>
  <si>
    <t>СПОСОБ ПРИМЕНЕНИЯ</t>
  </si>
  <si>
    <t>1. Очистить поверхность от рыхлого снега.</t>
  </si>
  <si>
    <t>2. Равномерно распределить материал на обрабатываемой поверхности.</t>
  </si>
  <si>
    <t>3. Выдержать.</t>
  </si>
  <si>
    <t>4. Убрать разрушенный лед и снег лопатой или щеткой.</t>
  </si>
  <si>
    <t>РАСХОД МАТЕРИАЛА, г/м2:</t>
  </si>
  <si>
    <t>Удаление льда 1-5 мм:</t>
  </si>
  <si>
    <t>40 г/м2 при температуре от 0 до -4°С;</t>
  </si>
  <si>
    <t>50 г/м2 при температуре от -4 до -6°С;</t>
  </si>
  <si>
    <t>70 г/м2 при температуре от -6 до -10°С;</t>
  </si>
  <si>
    <t>100 г/м2 при температуре от -10 до -15°С;</t>
  </si>
  <si>
    <t>150 г/м2 при температуре от -15 до -20°С.</t>
  </si>
  <si>
    <t>Удаление льда 5-10 мм:</t>
  </si>
  <si>
    <t>60 г/м2 при температуре от 0 до -4°С;</t>
  </si>
  <si>
    <t>80 г/м2 при температуре от -4 до -6°С;</t>
  </si>
  <si>
    <t>100 г/м2 при температуре от -6 до -10°С;</t>
  </si>
  <si>
    <t>130 г/м2 при температуре от -10 до -15°С;</t>
  </si>
  <si>
    <t>180 г/м2 при температуре от -15 до -20°С.</t>
  </si>
  <si>
    <t>Предотвращение скользкости, профилактика образования гололеда:</t>
  </si>
  <si>
    <t>20 г/м2 при температуре от 0 до -2°С;</t>
  </si>
  <si>
    <t>25 г/м2 при температуре от -2 до -4°С;</t>
  </si>
  <si>
    <t>30 г/м2 при температуре от -4 до -6°С;</t>
  </si>
  <si>
    <t>40 г/м2 при температуре от -6 до -10°С;</t>
  </si>
  <si>
    <t>60 г/м2 при температуре от -10 до -15°С;</t>
  </si>
  <si>
    <t>80 г/м2 при температуре от -15 до -20°С.</t>
  </si>
  <si>
    <t>При температуре ниже -20°С и толщине льда более 10 мм обработку рекомендуется повторить.</t>
  </si>
  <si>
    <t>ПРОФИЛАКТИКА ОБРАЗОВАНИЯ ГОЛОЛЕДА</t>
  </si>
  <si>
    <t>В случае прогнозируемых осадков и/или образования гололеда в ночные и утренние часы рекомендуется равномерно рассыпать материал на обрабатываемую поверхность ДО начала осадков. Расход материала составляет около 40 г/м2 при температуре до -10°С. При более низких температурах и значительных осадках расход материала рекомендуется увеличить.</t>
  </si>
  <si>
    <t>Рекомендуется использовать дозаторы ROCKMELT (коды для заказа 602039 и 602040) для равномерного распределения материала.</t>
  </si>
  <si>
    <t>Средство для мытья пола 5 кг, ЛАЙМА PROFESSIONAL концентрат, "Морской бриз"</t>
  </si>
  <si>
    <t>Эффективное средство для мытья пола обладает высоким уровнем чистящей способности и придаёт блеск обработанным поверхностям, создавая эффект защитной плёнки. pH нейтральный, что позволяет чистить любые поверхности: линолеум, паркет, ламинат и т.д.</t>
  </si>
  <si>
    <t>Форма выпуска: концентрат.</t>
  </si>
  <si>
    <t>Способ применения: развести 60 мл средства на 5 л воды.</t>
  </si>
  <si>
    <t>Эффект от использования: антимикробный эффект, нейтрализация неприятного запаха.</t>
  </si>
  <si>
    <t>Не требует смывания. Сильно загрязненные участки предварительно рекомендуется обработать неразбавленным средством. Для деревянных полов средство применять только в разбавленном виде.</t>
  </si>
  <si>
    <t>Подходит для поверхностей: пола.</t>
  </si>
  <si>
    <t>Формула без смывания: да.</t>
  </si>
  <si>
    <t>Средство работает в воде любой жесткости и температуры. Нетоксично, полностью безопасно при использовании по назначению.</t>
  </si>
  <si>
    <t>Отдушка: морская.</t>
  </si>
  <si>
    <t>Упаковка: бутыль.</t>
  </si>
  <si>
    <t>Состав: вода, 5% АПАВ, НПАВ (менее 5%), этиленгликоль, натрий хлористый, цитрат натрия, силикон, парфюмерная композиция, консервант, краситель.</t>
  </si>
  <si>
    <t>ТУ 2383-020-18461799-2007.</t>
  </si>
  <si>
    <t>Мыло-крем жидкое 500 мл, ЛАЙМА "Мед и молоко", дозатор</t>
  </si>
  <si>
    <t>Жидкое крем-мыло ЛАЙМА премиального качества превосходно смягчает кожу, обладает приятным ароматом эфирных масел. Универсального применения, идеально подходит как для использования дома, так и для офиса. Не содержит формальдегид.</t>
  </si>
  <si>
    <t>Состав: вода очищенная, лауретсульфат натрия, олефинсульфонат, диэтаноламид жирных кислот кокосового масла, хлорид натрия, кокамидпропилбетаин, трилон Б, лимонная кислота, триклозан, парфюмерная композиция, глицерин, метилхлороизотиазолинон (и) метилизотиазолинон.</t>
  </si>
  <si>
    <t>Эффект от использования: смягчение, увлажнение.</t>
  </si>
  <si>
    <t>Отдушка: молоко и мёд.</t>
  </si>
  <si>
    <t>Тип дозирования: дозатор.</t>
  </si>
  <si>
    <t>Вид упаковки: флакон.</t>
  </si>
  <si>
    <t>Цвет: жёлтый.</t>
  </si>
  <si>
    <t>Салфетки универсальные, комплект 4 шт., 38х40 см, PACLAN "Practi", нетканое полотно</t>
  </si>
  <si>
    <t>Материал: нетканое полотно.</t>
  </si>
  <si>
    <t>Салфетки многократного использования, универсальные, для сухой и влажной уборки. Отлично впитывают воду, легко выжимаются, обладают высокой прочностью.</t>
  </si>
  <si>
    <t>Применение: универсальное.</t>
  </si>
  <si>
    <t>Количество в упаковке: 4 шт.</t>
  </si>
  <si>
    <t>Плотность: 120 г/м2.</t>
  </si>
  <si>
    <t>Длина: 38 см.</t>
  </si>
  <si>
    <t>Ширина: 40 см.</t>
  </si>
  <si>
    <t>Мыло туалетное 90 г, ВЕСНА "Земляника со сливками"</t>
  </si>
  <si>
    <t>Тип: туалетное.</t>
  </si>
  <si>
    <t>Туалетное мыло ВЕСНА имеет натуральную природную основу, обеспечивающую безопасное использование. Изготовлено с применением натуральных компонентов, которые обеспечивают бережный уход за кожей.</t>
  </si>
  <si>
    <t>Вес: 90 г.</t>
  </si>
  <si>
    <t>Состав: вода, лауретсульфат натрия, хлорид натрия, кокамид ДЭА, лаурилгликозид, парфюмерная композиция (бензилсалицилат, бутилфенилметилпропиональ, лимонен), кислота лимонная, ЭДТА тетранатрия или ЭДТА динатрия, консервант, C.I. 47005, 42051.</t>
  </si>
  <si>
    <t>Отдушка: земляника со сливками.</t>
  </si>
  <si>
    <t>ГОСТ 28546-2002.</t>
  </si>
  <si>
    <t>Количество в упаковке: 1 шт.</t>
  </si>
  <si>
    <t>Вид упаковки: бумага.</t>
  </si>
  <si>
    <t>Освежитель воздуха аэрозольный 345 мл SYMPHONY "Горный воздух", сухое распыление</t>
  </si>
  <si>
    <t>Тип товара: аэрозольный.</t>
  </si>
  <si>
    <t>Освежитель SYMPHONY "Горный воздух" создаст в помещении атмосферу свежести и уюта. Сухая основа распылителя позволяет избежать образование капель, пятен на полу и полу.</t>
  </si>
  <si>
    <t>Освежитель обладает свежим прохладным ароматом с нотой озона. Содержит высококачественные эксклюзивные парфюмерные композиции. Изготавливается с использованием натуральных компонентов. Быстро и эффективно устраняет неприятные запахи. Экономичен и удобен в использовании.</t>
  </si>
  <si>
    <t>Сухое распыление: да.</t>
  </si>
  <si>
    <t xml:space="preserve"> </t>
  </si>
  <si>
    <t>Объем/вес: 345 мл/г.</t>
  </si>
  <si>
    <t>Состав: &lt; 5% - 2 – (4 – Тертбутилбензил) пропиональдегид, лимонен, линалоол, гексилкоричный альдегид, дезинфицирующее вещество, масло эфирное кориандровое, рицинолеат цинка, парфюмерная композиция; 5 - &lt; 15% - спирт этиловый денатурированный – 9,01% об.; &gt; = 30% - алифатические углеводороды (пропан, бутан, изобутан).</t>
  </si>
  <si>
    <t>Знак запрещающий "Запрещается курить", круг, диаметр 200 мм, самоклейка</t>
  </si>
  <si>
    <t>Диаметр - 200 мм.</t>
  </si>
  <si>
    <t>Знак запрещающий "Запрещается курить" изготовлен в соответствии ГОСТ, отраслевыми нормами, правилами и инструкциями.</t>
  </si>
  <si>
    <t>Материал - самоклеящаяся пленка ПВХ.</t>
  </si>
  <si>
    <t>Знак предупреждающий "Опасность поражения электрическим током", треугольник, 200х200х200 мм</t>
  </si>
  <si>
    <t>Размер - 200х200х200 мм.</t>
  </si>
  <si>
    <t>Знак предупреждающий "Опасность поражения электрическим током" изготовлен в соответствии ГОСТ, отраслевыми нормами, правилами и инструкциями.</t>
  </si>
  <si>
    <t>Знак эвакуационный "Направление к эвакуационному выходу по лестнице НАПРАВО вниз", квадрат 200х200 мм, самоклейка</t>
  </si>
  <si>
    <t>Тип знака: эвакуационный.</t>
  </si>
  <si>
    <t>Знак эвакуационный "Направление к эвакуационному. выходу по лестнице направо вниз" изготовлен в соответствии ГОСТ, отраслевыми нормами, правилами и инструкциями.</t>
  </si>
  <si>
    <t>Самоклеящийся: да.</t>
  </si>
  <si>
    <t>Высота: 200 мм.</t>
  </si>
  <si>
    <t>Ширина: 200 мм.</t>
  </si>
  <si>
    <t>Материал: пленка ПВХ.</t>
  </si>
  <si>
    <t>Знак эвакуационный "Направление к эвакуационному выходу по лестнице НАЛЕВО вниз", квадрат 200х200 мм, самоклейка</t>
  </si>
  <si>
    <t>Знак эвакуационный "Направление к эвакуационному. выходу по лестнице налево вниз" изготовлен в соответствии ГОСТ, отраслевыми нормами, правилами и инструкциями.</t>
  </si>
  <si>
    <t>Знак эвакуационный "Направление к эвакуационному выходу по лестнице НАПРАВО вверх", квадрат 200х200 мм, самоклейка</t>
  </si>
  <si>
    <t>Знак эвакуационный "Направление к эвакуационному. выходу по лестнице направо вверх" изготовлен в соответствии ГОСТ, отраслевыми нормами, правилами и инструкциями.</t>
  </si>
  <si>
    <t>Знак эвакуационный "Направление к эвакуационному выходу по лестнице НАЛЕВО вверх", квадрат, 200х200 мм, самоклейка</t>
  </si>
  <si>
    <t>Знак эвакуационный "Направление к эвакуационному. выходу по лестнице налево вверх" изготовлен в соответствии ГОСТ, отраслевыми нормами, правилами и инструкциями.</t>
  </si>
  <si>
    <t>Знак вспомогательный "Посторонним вход воспрещен!", прямоугольник, 300х150 мм, самоклейка</t>
  </si>
  <si>
    <t>Размер - 150х300 мм.</t>
  </si>
  <si>
    <t>Знак вспомогательный "Посторонним вход воспрещен!" изготовлен в соответствии ГОСТ, отраслевыми нормами, правилами и инструкциями.</t>
  </si>
  <si>
    <t>Знак вспомогательный "При пожаре звонить 01", прямоугольник, 300х150 мм, самоклейка</t>
  </si>
  <si>
    <t>Знак вспомогательный "При пожаре звонить 01" изготовлен в соответствии ГОСТ, отраслевыми нормами, правилами и инструкциями.</t>
  </si>
  <si>
    <t>Знак вспомогательный "Ответственный за пожарную безопасность", прямоугольник, 250х140 мм, самоклейка</t>
  </si>
  <si>
    <t>Размер - 140х250 мм.</t>
  </si>
  <si>
    <t>Знак вспомогательный "Ответственный за пожарную безопасность" изготовлен в соответствии ГОСТ, отраслевыми нормами, правилами и инструкциями.</t>
  </si>
  <si>
    <t>Знак пожарной безопасности "Огнетушитель", 200х200 мм, самоклейка, фотолюминесцентный</t>
  </si>
  <si>
    <t>Размер - 200х200 мм.</t>
  </si>
  <si>
    <t>Знак пожарной безопасности "Огнетушитель" изготовлен в соответствии с ГОСТ Р 12.4.026-2001.</t>
  </si>
  <si>
    <t>Материал - самоклеящаяся пленка ПВХ с фотолюминесцентной краской.</t>
  </si>
  <si>
    <t>Знак пожарной безопасности "Пожарный кран", 200х200 мм, самоклейка, фотолюминесцентный</t>
  </si>
  <si>
    <t>Знак пожарной безопасности "Пожарный кран" изготовлен в соответствии с ГОСТ Р 12.4.026-2001.</t>
  </si>
  <si>
    <t>Знак эвакуационный "Направление к эвакуационному выходу направо", 300х150 мм, самоклейка, фотолюминесцентный</t>
  </si>
  <si>
    <t>Знак эвакуационный "Направление к эвакуационному выходу направо" изготовлен в соответствии с ГОСТ Р 12.4.026-2001.</t>
  </si>
  <si>
    <t>Фотолюминесцентный: да.</t>
  </si>
  <si>
    <t>Высота: 150 мм.</t>
  </si>
  <si>
    <t>Ширина: 300 мм.</t>
  </si>
  <si>
    <t>Знак эвакуационный "Направление к эвакуационному выходу налево", 300х150 мм, самоклейка, фотолюминесцентный</t>
  </si>
  <si>
    <t>Знак эвакуационный "Направление к эвакуационному выходу налево" изготовлен в соответствии с ГОСТ Р 12.4.026-2001.</t>
  </si>
  <si>
    <t>Этикетка самоклеящаяся 48,5х25,4 мм, 40 этикеток, белая, 70 г/м2, 50 л., BRAUBERG, сырье Финляндия</t>
  </si>
  <si>
    <t>Назначение: универсальное.</t>
  </si>
  <si>
    <t>Самоклеящиеся этикетки позволят быстро и качественно подготовить адресные наклейки, регистрационные номера, аннотации при помощи лазерного или струйного принтера. Совместимы со всеми видами офисной техники.</t>
  </si>
  <si>
    <t>Количество этикеток на листе: 40 шт.</t>
  </si>
  <si>
    <t>Для оформления и печати этикеток можно использовать шаблон. Чтобы увидеть разлиновку шаблона, необходимо в ПО Microsoft Word открыть вкладку «Макет» и щелкнуть «Отобразить сетку».</t>
  </si>
  <si>
    <t>Длина этикетки: 48.5 мм.</t>
  </si>
  <si>
    <t>Ширина этикетки: 25.4 мм.</t>
  </si>
  <si>
    <t>Количество листов в упаковке: 50 шт.</t>
  </si>
  <si>
    <t>Технология печати: для лазерной печати, для струйной печати.</t>
  </si>
  <si>
    <t>Плотность: 70 г/м2.</t>
  </si>
  <si>
    <t>Спецэффект цвета: нет.</t>
  </si>
  <si>
    <t>Шаблон для скачивания: да.</t>
  </si>
  <si>
    <t>Чистящее средство 400 г, ПЕМОКСОЛЬ-М "Лимон", универсальное, туба</t>
  </si>
  <si>
    <t>Форма выпуска: порошок.</t>
  </si>
  <si>
    <t>Универсальный порошок для чистки посуды, ванны, раковин, кафеля, метлахской плитки. Удаляет неприятный запах.</t>
  </si>
  <si>
    <t>Объем/вес: 400 мл/г.</t>
  </si>
  <si>
    <t>Состав: АПАВ (менее 5%), природный молотый мрамор, сода, сульфат натрия, отдушка.</t>
  </si>
  <si>
    <t>Эффект от использования: удаление запаха.</t>
  </si>
  <si>
    <t>Подходит для поверхностей: кафель, фаянс, хром, эмаль.</t>
  </si>
  <si>
    <t>Отдушка: лимон.</t>
  </si>
  <si>
    <t>Дозатор: классический.</t>
  </si>
  <si>
    <t>Упаковка: банка.</t>
  </si>
  <si>
    <t>Чистящее средство 1 кг, ЛАЙМА PROFESSIONAL "Лимон", дезинфицирующий и отбеливающий эффект</t>
  </si>
  <si>
    <t>Форма выпуска: гель.</t>
  </si>
  <si>
    <t>Концентрированное чистящее средство. Идеально подходит для уборки туалета и чистки сантехники и смежных поверхностей. Обладает высоким дезинфицирующим и отбеливающим эффектом, а густая консистенция обеспечивает экономичный расход.</t>
  </si>
  <si>
    <t>Объем/вес: 1000 мл/г.</t>
  </si>
  <si>
    <t>вода очищенная, менее 5% АПАВ, менее 5% НПАВ, менее 5% отбеливающего вещества на основе хлора, гидроксид натрия, стабилизатор, парфюмерная композиция.</t>
  </si>
  <si>
    <t>Эффект от использования: дезинфекция, отбеливание.</t>
  </si>
  <si>
    <t>Преимущества:</t>
  </si>
  <si>
    <t>Отдушка: цитрус.</t>
  </si>
  <si>
    <t>Дозатор: "утенок".</t>
  </si>
  <si>
    <t>-Эффективно устраняет загрязнения и отбеливает поверхность.</t>
  </si>
  <si>
    <t>-Дезинфицирует.</t>
  </si>
  <si>
    <t>-Устраняет неприятные запахи.</t>
  </si>
  <si>
    <t>-Экономичный расход.</t>
  </si>
  <si>
    <t>-Не повреждает обрабатываемые поверхности.</t>
  </si>
  <si>
    <t>-После замерзания сохраняет все чистящие свойства.</t>
  </si>
  <si>
    <t>Способ применения: энергично встряхнуть. Нанести на поверхность, выдержать 3-10 минут, почистить и смыть водой.</t>
  </si>
  <si>
    <t>Значение pH: 11±0,5 (щелочная среда).</t>
  </si>
  <si>
    <t>Цветная бумага А4 БАРХАТНАЯ, 10 листов 10 цветов, в пакете, ЮНЛАНДИЯ, 210х297 мм, "ЦЫПА"</t>
  </si>
  <si>
    <t>Тип бумаги: бархатная.</t>
  </si>
  <si>
    <t>Набор цветной бумаги для детей от 3-х лет. Бумага рекомендована для уроков труда и технологии, которые способствуют развитию моторики, фантазии и пространственного мышления. Плотность бумаги 110 г/м2.</t>
  </si>
  <si>
    <t>Работа с цветной бумагой имеет ряд преимуществ:</t>
  </si>
  <si>
    <t>- развивает художественное воображение и эстетический вкус;</t>
  </si>
  <si>
    <t>Количество листов: 10.</t>
  </si>
  <si>
    <t>- развивает конструкторское мышление – из частей собрать целое;</t>
  </si>
  <si>
    <t>Количество цветов: 10.</t>
  </si>
  <si>
    <t>- развивает моторику и тактильные ощущения, особенно если помимо бумаги используются другие материалы – ткань, крупа, сухоцветы, соломка;</t>
  </si>
  <si>
    <t>Прокрас бумаги: с 1 стороны.</t>
  </si>
  <si>
    <t>- помогает выучить цвета и формы;</t>
  </si>
  <si>
    <t>Ширина: 210 мм.</t>
  </si>
  <si>
    <t>- знакомит с понятием "технология" - чтобы получить результат, необходимо выполнить последовательность различных действий.</t>
  </si>
  <si>
    <t>Обложка: мелованная бумага.</t>
  </si>
  <si>
    <t>Цветная бумага А4 2-сторонняя офсетная ВОЛШЕБНАЯ, 16 листов 10 цветов, на скобе, BRAUBERG, 200х275 мм, "Ангел"</t>
  </si>
  <si>
    <t>Набор цветной бумаги BRAUBERG детской серии предназначен для творчества и хобби и может использоваться, начиная с трехлетнего возраста, для развития моторики и фантазии ребенка. 10 цветов (8 основных + золотой + серебряный).</t>
  </si>
  <si>
    <t>Количество листов: 16.</t>
  </si>
  <si>
    <t>Тип скрепления: скоба.</t>
  </si>
  <si>
    <t>Прокрас бумаги: с 2х сторон.</t>
  </si>
  <si>
    <t>Длина: 275 мм.</t>
  </si>
  <si>
    <t>Флэш-диск 32 GB, TRANSCEND Jet Flash 350, USB 2.0, черный</t>
  </si>
  <si>
    <t>Тип товара: классический.</t>
  </si>
  <si>
    <t>Ультра-портативный, прочный флэш-диск TRANSCEND JetFlash 350 является идеальным решением для хранения и переноса файлов, папок, документов, фотографий и другой цифровой информации.</t>
  </si>
  <si>
    <t>Тайвань (Китай)</t>
  </si>
  <si>
    <t>Объем: 32 Gb.</t>
  </si>
  <si>
    <t>Интерфейс: USB 2.0.</t>
  </si>
  <si>
    <t>Максимальная скорость чтения: 15 Мбайт/сек.</t>
  </si>
  <si>
    <t>Максимальная скорость записи: 11 Мбайт/с.</t>
  </si>
  <si>
    <t>Тип коннектора: с колпачком.</t>
  </si>
  <si>
    <t>Дополнительный цвет корпуса: черный.</t>
  </si>
  <si>
    <t>Высота: 60 мм.</t>
  </si>
  <si>
    <t>Ширина: 18.6 мм.</t>
  </si>
  <si>
    <t>Толщина: 8.7 мм.</t>
  </si>
  <si>
    <t>Вес: 8.5 г.</t>
  </si>
  <si>
    <t>Точилка механическая BRAUBERG "Black Jack", металлический механизм, цвет чёрный</t>
  </si>
  <si>
    <t>Дизайн: офисный.</t>
  </si>
  <si>
    <t>Качественный металлический механизм обеспечивает лёгкое, равномерное затачивание карандашей и долговечность работы точилки. Специальный зажим для крепления к столу обеспечивает дополнительное удобство в использовании.</t>
  </si>
  <si>
    <t>Материал механизма: металл.</t>
  </si>
  <si>
    <t>Роликовый нож: да.</t>
  </si>
  <si>
    <t>Количество отверстий: 1.</t>
  </si>
  <si>
    <t>Наличие контейнера для стружки: да.</t>
  </si>
  <si>
    <t>Возможность крепления к столу: да.</t>
  </si>
  <si>
    <t>Диаметр затачиваемого карандаша: 8 мм.</t>
  </si>
  <si>
    <t>Высота: 105 мм.</t>
  </si>
  <si>
    <t>Глубина: 100 мм.</t>
  </si>
  <si>
    <t>Упаковка: прозрачная ПВХ-коробка.</t>
  </si>
  <si>
    <t>Фломастеры ПИФАГОР, 24 цвета, вентилируемый колпачок</t>
  </si>
  <si>
    <t>Набор фломастеров с чернилами на водной основе. Практичные и безопасные. Яркие и насыщенные цвета. Вентилируемый колпачок не причинит вреда при попадании в дыхательные пути. Фломастеры упакованы в прозрачный футляр с европодвесом. Нетоксичные.</t>
  </si>
  <si>
    <t>Тип чернил: стандартные.</t>
  </si>
  <si>
    <t>Ширина линии письма: 1 мм.</t>
  </si>
  <si>
    <t>Пишущий узел: 1.8 мм.</t>
  </si>
  <si>
    <t>Длина письма: 400 м.</t>
  </si>
  <si>
    <t>Длина корпуса: 131 мм.</t>
  </si>
  <si>
    <t>Диаметр корпуса: 7 мм.</t>
  </si>
  <si>
    <t>Вентилируемый колпачок: да.</t>
  </si>
  <si>
    <t>Эргономичнная зона захвата: да.</t>
  </si>
  <si>
    <t>Упаковка: пластиковый футляр с европодвесом.</t>
  </si>
  <si>
    <t>Точилка ERICH KRAUSE «Universe», с пластиковым контейнером, круглая, цвет ассорти</t>
  </si>
  <si>
    <t>Материал корпуса — пластик.</t>
  </si>
  <si>
    <t>Пластиковая точилка имеет отверстие диаметром 8 мм для заточки стандартных чернографитных и цветных карандашей. Высококачественное никелированное бренидированное лезвие из углеродистой стали гарантирует высокую производительность.</t>
  </si>
  <si>
    <t>Форма корпуса — круглая.</t>
  </si>
  <si>
    <t>Количество отверстий — 1.</t>
  </si>
  <si>
    <t>Контейнер для стружки — да.</t>
  </si>
  <si>
    <t>Подходит для левшей — да.</t>
  </si>
  <si>
    <t>Эргономичный корпус — да.</t>
  </si>
  <si>
    <t>Цвет — ассорти.</t>
  </si>
  <si>
    <t>Высота — 1.9 мм.</t>
  </si>
  <si>
    <t>Ширина — 4 мм.</t>
  </si>
  <si>
    <t>Глубина — 4 мм.</t>
  </si>
  <si>
    <t>Тряпки для мытья пола ХПП, 80×100 см, КОМПЛЕКТ 20 шт., 190 г/м2, 80% хлопок, 20% полиэфир, бюджет ЛАЙМА, КВ</t>
  </si>
  <si>
    <t>Материал — полиэфир, хлопок.</t>
  </si>
  <si>
    <t>Тряпка для мытья пола идеальна для уборки больших площадей. Может применяться с бытовыми моющими средствами, включая хлор. Для уборки помещений офисов, производств и т.п.</t>
  </si>
  <si>
    <t>Длина — 80 см.</t>
  </si>
  <si>
    <t>Плотность — 190 г/м2.</t>
  </si>
  <si>
    <t>Количество в комплекте — 20 шт.</t>
  </si>
  <si>
    <t>Ширина — 100 см.</t>
  </si>
  <si>
    <t>Цвет — белый.</t>
  </si>
  <si>
    <t>Фонарь светодиодный ТРОФИ TA7, 7 х LED, аккумуляторный, заряд от 220 V</t>
  </si>
  <si>
    <t>Тип фонаря — ручной.</t>
  </si>
  <si>
    <t>Аккумуляторный фонарь ТРОФИ TA7 — это компактное и простое в применении устройство, которое можно брать в путешествие или на рыбалку. Корпус изготовлен из пластика. Источником света являются 7 светодиодов.</t>
  </si>
  <si>
    <t>Тип элемента питания — аккумулятор.</t>
  </si>
  <si>
    <t>Тип лампы — светодиодная.</t>
  </si>
  <si>
    <t>Цвет ламп — белый.</t>
  </si>
  <si>
    <t>Количество ламп — 7 шт.</t>
  </si>
  <si>
    <t>Максимальная дальность направленного света — 35 м.</t>
  </si>
  <si>
    <t>Количество режимов работы — 2.</t>
  </si>
  <si>
    <t>Время непрерывной работы — 6 ч.</t>
  </si>
  <si>
    <t>Безосколочные линзы — нет.</t>
  </si>
  <si>
    <t>Индикатор заряда — да.</t>
  </si>
  <si>
    <t>Комплектация элементами питания — да.</t>
  </si>
  <si>
    <t>Зарядка — от сети 220 В.</t>
  </si>
  <si>
    <t>Емкость аккумулятора — 0.9 Ач.</t>
  </si>
  <si>
    <t>Напряжение аккумулятора — 4 В.</t>
  </si>
  <si>
    <t>Длина — 18 см.</t>
  </si>
  <si>
    <t>Ширина — 6.3 см.</t>
  </si>
  <si>
    <t>Высота — 6.3 см.</t>
  </si>
  <si>
    <t>Материал корпуса — ударопрочный пластик.</t>
  </si>
  <si>
    <t>Цвет корпуса — черный/желтый.</t>
  </si>
  <si>
    <t>Вес — 165 г.</t>
  </si>
  <si>
    <t>Диктофон цифровой SONY</t>
  </si>
  <si>
    <t>шт.</t>
  </si>
  <si>
    <t>Домашний к\театр  Panasonic SА-PT85</t>
  </si>
  <si>
    <t>Компьютер Pentium</t>
  </si>
  <si>
    <t>Компьютер Pentium-4</t>
  </si>
  <si>
    <t>Компьютер в сборе</t>
  </si>
  <si>
    <t>Ограждения на прилег. террит.в библиотеке №1</t>
  </si>
  <si>
    <t>Плеер  Samsung BD-C5500</t>
  </si>
  <si>
    <t>Сетевой концентратор D-Link DES 1016D/A</t>
  </si>
  <si>
    <t>Стеллаж для период.изданий</t>
  </si>
  <si>
    <t>Стенд "Библио"</t>
  </si>
  <si>
    <t>Стенд "Терроризм - угроза обществу"</t>
  </si>
  <si>
    <t>Стенд "Уголое пожарной безопасности"</t>
  </si>
  <si>
    <t>Стол журнальный "Этюд" (орех арабика)</t>
  </si>
  <si>
    <t>Телефакс Panasonic KX-FT932 RU-B</t>
  </si>
  <si>
    <t>Шкаф со стеклом_1</t>
  </si>
  <si>
    <t>Информация о среднемесячной заработной плате, расчитанной за 2019 год</t>
  </si>
  <si>
    <t>Муниципального бюджетного учреждения культуры "Одинцовский городской библиотечно-информационный центр"</t>
  </si>
  <si>
    <t>Должность</t>
  </si>
  <si>
    <t>Среднемесячная рассчитанная заработная плата, руб.</t>
  </si>
  <si>
    <t>Директор</t>
  </si>
  <si>
    <t>Главный бухгалтер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</si>
</sst>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;[Red]\-#,##0.00"/>
  </numFmts>
  <fonts count="18" x14ac:knownFonts="1"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0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0"/>
      <color rgb="FF000000"/>
      <name val="Symbol"/>
      <family val="1"/>
      <charset val="2"/>
    </font>
    <font>
      <sz val="7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7"/>
      <name val="Arial"/>
      <family val="2"/>
      <charset val="1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wrapText="1"/>
    </xf>
    <xf numFmtId="3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0" fillId="0" borderId="1" xfId="0" applyNumberFormat="1" applyBorder="1"/>
    <xf numFmtId="4" fontId="0" fillId="0" borderId="1" xfId="0" applyNumberFormat="1" applyBorder="1"/>
    <xf numFmtId="2" fontId="0" fillId="0" borderId="0" xfId="0" applyNumberFormat="1"/>
    <xf numFmtId="0" fontId="3" fillId="0" borderId="0" xfId="0" applyFont="1"/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4" fontId="4" fillId="2" borderId="11" xfId="0" applyNumberFormat="1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/>
    </xf>
    <xf numFmtId="4" fontId="6" fillId="0" borderId="1" xfId="0" applyNumberFormat="1" applyFont="1" applyBorder="1" applyAlignment="1">
      <alignment horizontal="center"/>
    </xf>
    <xf numFmtId="0" fontId="7" fillId="0" borderId="0" xfId="0" applyFont="1" applyAlignment="1">
      <alignment vertical="center" wrapText="1"/>
    </xf>
    <xf numFmtId="0" fontId="9" fillId="0" borderId="15" xfId="0" applyFont="1" applyBorder="1" applyAlignment="1">
      <alignment horizontal="right" vertical="center"/>
    </xf>
    <xf numFmtId="0" fontId="9" fillId="0" borderId="18" xfId="0" applyFont="1" applyBorder="1" applyAlignment="1">
      <alignment horizontal="right" vertical="center"/>
    </xf>
    <xf numFmtId="0" fontId="9" fillId="0" borderId="17" xfId="0" applyFont="1" applyBorder="1" applyAlignment="1">
      <alignment horizontal="right" vertical="center"/>
    </xf>
    <xf numFmtId="0" fontId="10" fillId="0" borderId="21" xfId="0" applyFont="1" applyBorder="1" applyAlignment="1">
      <alignment horizontal="center" vertical="center" wrapText="1"/>
    </xf>
    <xf numFmtId="0" fontId="9" fillId="0" borderId="23" xfId="0" applyFont="1" applyBorder="1" applyAlignment="1">
      <alignment vertical="center"/>
    </xf>
    <xf numFmtId="0" fontId="8" fillId="0" borderId="24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9" fillId="0" borderId="24" xfId="0" applyFont="1" applyBorder="1" applyAlignment="1">
      <alignment vertical="center" wrapText="1"/>
    </xf>
    <xf numFmtId="0" fontId="9" fillId="0" borderId="23" xfId="0" applyFont="1" applyBorder="1" applyAlignment="1">
      <alignment vertical="center" wrapText="1"/>
    </xf>
    <xf numFmtId="0" fontId="12" fillId="0" borderId="24" xfId="0" applyFont="1" applyBorder="1" applyAlignment="1">
      <alignment vertical="center" wrapText="1"/>
    </xf>
    <xf numFmtId="0" fontId="7" fillId="0" borderId="22" xfId="0" applyFont="1" applyBorder="1" applyAlignment="1">
      <alignment vertical="center" wrapText="1"/>
    </xf>
    <xf numFmtId="0" fontId="9" fillId="0" borderId="24" xfId="0" applyFont="1" applyBorder="1" applyAlignment="1">
      <alignment vertical="center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9" fontId="4" fillId="2" borderId="12" xfId="0" applyNumberFormat="1" applyFont="1" applyFill="1" applyBorder="1" applyAlignment="1">
      <alignment horizontal="center" vertical="center" wrapText="1"/>
    </xf>
    <xf numFmtId="9" fontId="4" fillId="2" borderId="13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5" fillId="3" borderId="1" xfId="0" applyNumberFormat="1" applyFont="1" applyFill="1" applyBorder="1" applyAlignment="1">
      <alignment horizontal="center" vertical="top"/>
    </xf>
    <xf numFmtId="164" fontId="15" fillId="3" borderId="1" xfId="0" applyNumberFormat="1" applyFont="1" applyFill="1" applyBorder="1" applyAlignment="1">
      <alignment horizontal="right" vertical="top"/>
    </xf>
    <xf numFmtId="0" fontId="15" fillId="3" borderId="1" xfId="0" applyNumberFormat="1" applyFont="1" applyFill="1" applyBorder="1" applyAlignment="1">
      <alignment horizontal="right" vertical="top"/>
    </xf>
    <xf numFmtId="1" fontId="15" fillId="3" borderId="1" xfId="0" applyNumberFormat="1" applyFont="1" applyFill="1" applyBorder="1" applyAlignment="1">
      <alignment horizontal="right" vertical="top"/>
    </xf>
    <xf numFmtId="0" fontId="15" fillId="3" borderId="1" xfId="0" applyNumberFormat="1" applyFont="1" applyFill="1" applyBorder="1" applyAlignment="1">
      <alignment vertical="top" wrapText="1"/>
    </xf>
    <xf numFmtId="1" fontId="15" fillId="3" borderId="1" xfId="0" applyNumberFormat="1" applyFont="1" applyFill="1" applyBorder="1" applyAlignment="1">
      <alignment horizontal="left" vertical="top" wrapText="1"/>
    </xf>
    <xf numFmtId="0" fontId="0" fillId="0" borderId="27" xfId="0" applyBorder="1"/>
    <xf numFmtId="0" fontId="0" fillId="0" borderId="24" xfId="0" applyBorder="1"/>
    <xf numFmtId="0" fontId="0" fillId="0" borderId="26" xfId="0" applyBorder="1"/>
    <xf numFmtId="0" fontId="0" fillId="0" borderId="20" xfId="0" applyBorder="1"/>
    <xf numFmtId="0" fontId="9" fillId="0" borderId="16" xfId="0" applyFont="1" applyBorder="1" applyAlignment="1">
      <alignment horizontal="right" vertical="center"/>
    </xf>
    <xf numFmtId="0" fontId="9" fillId="0" borderId="15" xfId="0" applyFont="1" applyBorder="1" applyAlignment="1">
      <alignment horizontal="right" vertical="center"/>
    </xf>
    <xf numFmtId="0" fontId="9" fillId="0" borderId="17" xfId="0" applyFont="1" applyBorder="1" applyAlignment="1">
      <alignment horizontal="right" vertical="center"/>
    </xf>
    <xf numFmtId="0" fontId="9" fillId="0" borderId="14" xfId="0" applyFont="1" applyBorder="1" applyAlignment="1">
      <alignment horizontal="right" vertical="center"/>
    </xf>
    <xf numFmtId="0" fontId="8" fillId="0" borderId="16" xfId="0" applyFont="1" applyBorder="1" applyAlignment="1">
      <alignment horizontal="right" vertical="center" wrapText="1"/>
    </xf>
    <xf numFmtId="0" fontId="8" fillId="0" borderId="15" xfId="0" applyFont="1" applyBorder="1" applyAlignment="1">
      <alignment horizontal="right" vertical="center" wrapText="1"/>
    </xf>
    <xf numFmtId="0" fontId="8" fillId="0" borderId="14" xfId="0" applyFont="1" applyBorder="1" applyAlignment="1">
      <alignment horizontal="right" vertical="center" wrapText="1"/>
    </xf>
    <xf numFmtId="0" fontId="8" fillId="0" borderId="16" xfId="0" applyFont="1" applyBorder="1" applyAlignment="1">
      <alignment vertical="center" wrapText="1"/>
    </xf>
    <xf numFmtId="0" fontId="8" fillId="0" borderId="15" xfId="0" applyFont="1" applyBorder="1" applyAlignment="1">
      <alignment vertical="center" wrapText="1"/>
    </xf>
    <xf numFmtId="0" fontId="8" fillId="0" borderId="14" xfId="0" applyFont="1" applyBorder="1" applyAlignment="1">
      <alignment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0" borderId="27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9" fillId="0" borderId="28" xfId="0" applyFont="1" applyBorder="1" applyAlignment="1">
      <alignment vertical="center"/>
    </xf>
    <xf numFmtId="0" fontId="9" fillId="0" borderId="23" xfId="0" applyFont="1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0" borderId="27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0" fontId="8" fillId="0" borderId="26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9" fillId="0" borderId="18" xfId="0" applyFont="1" applyBorder="1" applyAlignment="1">
      <alignment horizontal="right" vertical="center"/>
    </xf>
    <xf numFmtId="0" fontId="8" fillId="0" borderId="18" xfId="0" applyFont="1" applyBorder="1" applyAlignment="1">
      <alignment vertical="center" wrapText="1"/>
    </xf>
    <xf numFmtId="4" fontId="9" fillId="0" borderId="18" xfId="0" applyNumberFormat="1" applyFont="1" applyBorder="1" applyAlignment="1">
      <alignment horizontal="right" vertical="center"/>
    </xf>
    <xf numFmtId="4" fontId="9" fillId="0" borderId="15" xfId="0" applyNumberFormat="1" applyFont="1" applyBorder="1" applyAlignment="1">
      <alignment horizontal="right" vertical="center"/>
    </xf>
    <xf numFmtId="4" fontId="9" fillId="0" borderId="17" xfId="0" applyNumberFormat="1" applyFont="1" applyBorder="1" applyAlignment="1">
      <alignment horizontal="right" vertical="center"/>
    </xf>
    <xf numFmtId="0" fontId="14" fillId="0" borderId="16" xfId="1" applyBorder="1" applyAlignment="1">
      <alignment vertical="center" wrapText="1"/>
    </xf>
    <xf numFmtId="0" fontId="14" fillId="0" borderId="15" xfId="1" applyBorder="1" applyAlignment="1">
      <alignment vertical="center" wrapText="1"/>
    </xf>
    <xf numFmtId="0" fontId="14" fillId="0" borderId="14" xfId="1" applyBorder="1" applyAlignment="1">
      <alignment vertical="center" wrapText="1"/>
    </xf>
    <xf numFmtId="0" fontId="9" fillId="0" borderId="16" xfId="0" applyFont="1" applyBorder="1" applyAlignment="1">
      <alignment horizontal="right" vertical="center" wrapText="1"/>
    </xf>
    <xf numFmtId="0" fontId="9" fillId="0" borderId="15" xfId="0" applyFont="1" applyBorder="1" applyAlignment="1">
      <alignment horizontal="right" vertical="center" wrapText="1"/>
    </xf>
    <xf numFmtId="0" fontId="9" fillId="0" borderId="14" xfId="0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/>
    </xf>
    <xf numFmtId="0" fontId="11" fillId="0" borderId="17" xfId="0" applyFont="1" applyBorder="1" applyAlignment="1">
      <alignment horizontal="right" vertical="center"/>
    </xf>
    <xf numFmtId="0" fontId="8" fillId="0" borderId="1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4" fontId="17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395</xdr:row>
      <xdr:rowOff>0</xdr:rowOff>
    </xdr:from>
    <xdr:to>
      <xdr:col>11</xdr:col>
      <xdr:colOff>0</xdr:colOff>
      <xdr:row>398</xdr:row>
      <xdr:rowOff>9525</xdr:rowOff>
    </xdr:to>
    <xdr:pic>
      <xdr:nvPicPr>
        <xdr:cNvPr id="2" name="Рисунок 346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405717375"/>
          <a:ext cx="30480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402</xdr:row>
      <xdr:rowOff>0</xdr:rowOff>
    </xdr:from>
    <xdr:to>
      <xdr:col>11</xdr:col>
      <xdr:colOff>76200</xdr:colOff>
      <xdr:row>404</xdr:row>
      <xdr:rowOff>171450</xdr:rowOff>
    </xdr:to>
    <xdr:pic>
      <xdr:nvPicPr>
        <xdr:cNvPr id="3" name="Рисунок 346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410946600"/>
          <a:ext cx="3124200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552</xdr:row>
      <xdr:rowOff>0</xdr:rowOff>
    </xdr:from>
    <xdr:to>
      <xdr:col>10</xdr:col>
      <xdr:colOff>419100</xdr:colOff>
      <xdr:row>554</xdr:row>
      <xdr:rowOff>9525</xdr:rowOff>
    </xdr:to>
    <xdr:pic>
      <xdr:nvPicPr>
        <xdr:cNvPr id="4" name="Рисунок 346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06101350"/>
          <a:ext cx="2857500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</xdr:row>
      <xdr:rowOff>9525</xdr:rowOff>
    </xdr:from>
    <xdr:to>
      <xdr:col>8</xdr:col>
      <xdr:colOff>571500</xdr:colOff>
      <xdr:row>3</xdr:row>
      <xdr:rowOff>285750</xdr:rowOff>
    </xdr:to>
    <xdr:pic>
      <xdr:nvPicPr>
        <xdr:cNvPr id="5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19150"/>
          <a:ext cx="1781175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48</xdr:row>
      <xdr:rowOff>9525</xdr:rowOff>
    </xdr:from>
    <xdr:to>
      <xdr:col>10</xdr:col>
      <xdr:colOff>495300</xdr:colOff>
      <xdr:row>48</xdr:row>
      <xdr:rowOff>1533525</xdr:rowOff>
    </xdr:to>
    <xdr:pic>
      <xdr:nvPicPr>
        <xdr:cNvPr id="10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65379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62</xdr:row>
      <xdr:rowOff>9525</xdr:rowOff>
    </xdr:from>
    <xdr:to>
      <xdr:col>10</xdr:col>
      <xdr:colOff>495300</xdr:colOff>
      <xdr:row>62</xdr:row>
      <xdr:rowOff>1533525</xdr:rowOff>
    </xdr:to>
    <xdr:pic>
      <xdr:nvPicPr>
        <xdr:cNvPr id="11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02361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71</xdr:row>
      <xdr:rowOff>9525</xdr:rowOff>
    </xdr:from>
    <xdr:to>
      <xdr:col>10</xdr:col>
      <xdr:colOff>495300</xdr:colOff>
      <xdr:row>71</xdr:row>
      <xdr:rowOff>1533525</xdr:rowOff>
    </xdr:to>
    <xdr:pic>
      <xdr:nvPicPr>
        <xdr:cNvPr id="12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706374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84</xdr:row>
      <xdr:rowOff>9525</xdr:rowOff>
    </xdr:from>
    <xdr:to>
      <xdr:col>10</xdr:col>
      <xdr:colOff>495300</xdr:colOff>
      <xdr:row>84</xdr:row>
      <xdr:rowOff>1533525</xdr:rowOff>
    </xdr:to>
    <xdr:pic>
      <xdr:nvPicPr>
        <xdr:cNvPr id="13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94778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103</xdr:row>
      <xdr:rowOff>9525</xdr:rowOff>
    </xdr:from>
    <xdr:to>
      <xdr:col>10</xdr:col>
      <xdr:colOff>495300</xdr:colOff>
      <xdr:row>106</xdr:row>
      <xdr:rowOff>66675</xdr:rowOff>
    </xdr:to>
    <xdr:pic>
      <xdr:nvPicPr>
        <xdr:cNvPr id="14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1203388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111</xdr:row>
      <xdr:rowOff>9525</xdr:rowOff>
    </xdr:from>
    <xdr:to>
      <xdr:col>10</xdr:col>
      <xdr:colOff>495300</xdr:colOff>
      <xdr:row>111</xdr:row>
      <xdr:rowOff>1533525</xdr:rowOff>
    </xdr:to>
    <xdr:pic>
      <xdr:nvPicPr>
        <xdr:cNvPr id="15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1242441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121</xdr:row>
      <xdr:rowOff>9525</xdr:rowOff>
    </xdr:from>
    <xdr:to>
      <xdr:col>10</xdr:col>
      <xdr:colOff>495300</xdr:colOff>
      <xdr:row>124</xdr:row>
      <xdr:rowOff>228600</xdr:rowOff>
    </xdr:to>
    <xdr:pic>
      <xdr:nvPicPr>
        <xdr:cNvPr id="16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1626203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133</xdr:row>
      <xdr:rowOff>9525</xdr:rowOff>
    </xdr:from>
    <xdr:to>
      <xdr:col>10</xdr:col>
      <xdr:colOff>495300</xdr:colOff>
      <xdr:row>136</xdr:row>
      <xdr:rowOff>228600</xdr:rowOff>
    </xdr:to>
    <xdr:pic>
      <xdr:nvPicPr>
        <xdr:cNvPr id="17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1691163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142</xdr:row>
      <xdr:rowOff>9525</xdr:rowOff>
    </xdr:from>
    <xdr:to>
      <xdr:col>10</xdr:col>
      <xdr:colOff>495300</xdr:colOff>
      <xdr:row>142</xdr:row>
      <xdr:rowOff>1533525</xdr:rowOff>
    </xdr:to>
    <xdr:pic>
      <xdr:nvPicPr>
        <xdr:cNvPr id="18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1749647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156</xdr:row>
      <xdr:rowOff>9525</xdr:rowOff>
    </xdr:from>
    <xdr:to>
      <xdr:col>10</xdr:col>
      <xdr:colOff>495300</xdr:colOff>
      <xdr:row>156</xdr:row>
      <xdr:rowOff>1533525</xdr:rowOff>
    </xdr:to>
    <xdr:pic>
      <xdr:nvPicPr>
        <xdr:cNvPr id="19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1949196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162</xdr:row>
      <xdr:rowOff>9525</xdr:rowOff>
    </xdr:from>
    <xdr:to>
      <xdr:col>10</xdr:col>
      <xdr:colOff>495300</xdr:colOff>
      <xdr:row>164</xdr:row>
      <xdr:rowOff>390525</xdr:rowOff>
    </xdr:to>
    <xdr:pic>
      <xdr:nvPicPr>
        <xdr:cNvPr id="20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071020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172</xdr:row>
      <xdr:rowOff>9525</xdr:rowOff>
    </xdr:from>
    <xdr:to>
      <xdr:col>10</xdr:col>
      <xdr:colOff>495300</xdr:colOff>
      <xdr:row>175</xdr:row>
      <xdr:rowOff>66675</xdr:rowOff>
    </xdr:to>
    <xdr:pic>
      <xdr:nvPicPr>
        <xdr:cNvPr id="21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147316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182</xdr:row>
      <xdr:rowOff>9525</xdr:rowOff>
    </xdr:from>
    <xdr:to>
      <xdr:col>10</xdr:col>
      <xdr:colOff>495300</xdr:colOff>
      <xdr:row>184</xdr:row>
      <xdr:rowOff>390525</xdr:rowOff>
    </xdr:to>
    <xdr:pic>
      <xdr:nvPicPr>
        <xdr:cNvPr id="22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213895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191</xdr:row>
      <xdr:rowOff>9525</xdr:rowOff>
    </xdr:from>
    <xdr:to>
      <xdr:col>10</xdr:col>
      <xdr:colOff>495300</xdr:colOff>
      <xdr:row>193</xdr:row>
      <xdr:rowOff>66675</xdr:rowOff>
    </xdr:to>
    <xdr:pic>
      <xdr:nvPicPr>
        <xdr:cNvPr id="23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270760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199</xdr:row>
      <xdr:rowOff>9525</xdr:rowOff>
    </xdr:from>
    <xdr:to>
      <xdr:col>10</xdr:col>
      <xdr:colOff>495300</xdr:colOff>
      <xdr:row>201</xdr:row>
      <xdr:rowOff>390525</xdr:rowOff>
    </xdr:to>
    <xdr:pic>
      <xdr:nvPicPr>
        <xdr:cNvPr id="24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324385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215</xdr:row>
      <xdr:rowOff>9525</xdr:rowOff>
    </xdr:from>
    <xdr:to>
      <xdr:col>10</xdr:col>
      <xdr:colOff>495300</xdr:colOff>
      <xdr:row>216</xdr:row>
      <xdr:rowOff>238125</xdr:rowOff>
    </xdr:to>
    <xdr:pic>
      <xdr:nvPicPr>
        <xdr:cNvPr id="25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437923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228</xdr:row>
      <xdr:rowOff>9525</xdr:rowOff>
    </xdr:from>
    <xdr:to>
      <xdr:col>10</xdr:col>
      <xdr:colOff>495300</xdr:colOff>
      <xdr:row>230</xdr:row>
      <xdr:rowOff>66675</xdr:rowOff>
    </xdr:to>
    <xdr:pic>
      <xdr:nvPicPr>
        <xdr:cNvPr id="26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533650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238</xdr:row>
      <xdr:rowOff>9525</xdr:rowOff>
    </xdr:from>
    <xdr:to>
      <xdr:col>10</xdr:col>
      <xdr:colOff>495300</xdr:colOff>
      <xdr:row>240</xdr:row>
      <xdr:rowOff>66675</xdr:rowOff>
    </xdr:to>
    <xdr:pic>
      <xdr:nvPicPr>
        <xdr:cNvPr id="27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603468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248</xdr:row>
      <xdr:rowOff>9525</xdr:rowOff>
    </xdr:from>
    <xdr:to>
      <xdr:col>10</xdr:col>
      <xdr:colOff>495300</xdr:colOff>
      <xdr:row>249</xdr:row>
      <xdr:rowOff>723900</xdr:rowOff>
    </xdr:to>
    <xdr:pic>
      <xdr:nvPicPr>
        <xdr:cNvPr id="28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673286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256</xdr:row>
      <xdr:rowOff>9525</xdr:rowOff>
    </xdr:from>
    <xdr:to>
      <xdr:col>10</xdr:col>
      <xdr:colOff>495300</xdr:colOff>
      <xdr:row>256</xdr:row>
      <xdr:rowOff>1533525</xdr:rowOff>
    </xdr:to>
    <xdr:pic>
      <xdr:nvPicPr>
        <xdr:cNvPr id="29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746343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261</xdr:row>
      <xdr:rowOff>9525</xdr:rowOff>
    </xdr:from>
    <xdr:to>
      <xdr:col>10</xdr:col>
      <xdr:colOff>495300</xdr:colOff>
      <xdr:row>261</xdr:row>
      <xdr:rowOff>1533525</xdr:rowOff>
    </xdr:to>
    <xdr:pic>
      <xdr:nvPicPr>
        <xdr:cNvPr id="30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861691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266</xdr:row>
      <xdr:rowOff>9525</xdr:rowOff>
    </xdr:from>
    <xdr:to>
      <xdr:col>10</xdr:col>
      <xdr:colOff>495300</xdr:colOff>
      <xdr:row>269</xdr:row>
      <xdr:rowOff>66675</xdr:rowOff>
    </xdr:to>
    <xdr:pic>
      <xdr:nvPicPr>
        <xdr:cNvPr id="31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955798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272</xdr:row>
      <xdr:rowOff>9525</xdr:rowOff>
    </xdr:from>
    <xdr:to>
      <xdr:col>10</xdr:col>
      <xdr:colOff>495300</xdr:colOff>
      <xdr:row>275</xdr:row>
      <xdr:rowOff>66675</xdr:rowOff>
    </xdr:to>
    <xdr:pic>
      <xdr:nvPicPr>
        <xdr:cNvPr id="32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2985135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278</xdr:row>
      <xdr:rowOff>9525</xdr:rowOff>
    </xdr:from>
    <xdr:to>
      <xdr:col>10</xdr:col>
      <xdr:colOff>495300</xdr:colOff>
      <xdr:row>278</xdr:row>
      <xdr:rowOff>1533525</xdr:rowOff>
    </xdr:to>
    <xdr:pic>
      <xdr:nvPicPr>
        <xdr:cNvPr id="33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012852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282</xdr:row>
      <xdr:rowOff>9525</xdr:rowOff>
    </xdr:from>
    <xdr:to>
      <xdr:col>10</xdr:col>
      <xdr:colOff>495300</xdr:colOff>
      <xdr:row>282</xdr:row>
      <xdr:rowOff>1533525</xdr:rowOff>
    </xdr:to>
    <xdr:pic>
      <xdr:nvPicPr>
        <xdr:cNvPr id="34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128391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286</xdr:row>
      <xdr:rowOff>9525</xdr:rowOff>
    </xdr:from>
    <xdr:to>
      <xdr:col>10</xdr:col>
      <xdr:colOff>495300</xdr:colOff>
      <xdr:row>289</xdr:row>
      <xdr:rowOff>66675</xdr:rowOff>
    </xdr:to>
    <xdr:pic>
      <xdr:nvPicPr>
        <xdr:cNvPr id="35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243929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298</xdr:row>
      <xdr:rowOff>9525</xdr:rowOff>
    </xdr:from>
    <xdr:to>
      <xdr:col>10</xdr:col>
      <xdr:colOff>495300</xdr:colOff>
      <xdr:row>301</xdr:row>
      <xdr:rowOff>66675</xdr:rowOff>
    </xdr:to>
    <xdr:pic>
      <xdr:nvPicPr>
        <xdr:cNvPr id="36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310509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310</xdr:row>
      <xdr:rowOff>9525</xdr:rowOff>
    </xdr:from>
    <xdr:to>
      <xdr:col>10</xdr:col>
      <xdr:colOff>495300</xdr:colOff>
      <xdr:row>313</xdr:row>
      <xdr:rowOff>390525</xdr:rowOff>
    </xdr:to>
    <xdr:pic>
      <xdr:nvPicPr>
        <xdr:cNvPr id="37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378708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322</xdr:row>
      <xdr:rowOff>9525</xdr:rowOff>
    </xdr:from>
    <xdr:to>
      <xdr:col>10</xdr:col>
      <xdr:colOff>495300</xdr:colOff>
      <xdr:row>322</xdr:row>
      <xdr:rowOff>1533525</xdr:rowOff>
    </xdr:to>
    <xdr:pic>
      <xdr:nvPicPr>
        <xdr:cNvPr id="38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432333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334</xdr:row>
      <xdr:rowOff>9525</xdr:rowOff>
    </xdr:from>
    <xdr:to>
      <xdr:col>10</xdr:col>
      <xdr:colOff>495300</xdr:colOff>
      <xdr:row>334</xdr:row>
      <xdr:rowOff>1533525</xdr:rowOff>
    </xdr:to>
    <xdr:pic>
      <xdr:nvPicPr>
        <xdr:cNvPr id="39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555587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339</xdr:row>
      <xdr:rowOff>9525</xdr:rowOff>
    </xdr:from>
    <xdr:to>
      <xdr:col>10</xdr:col>
      <xdr:colOff>495300</xdr:colOff>
      <xdr:row>341</xdr:row>
      <xdr:rowOff>66675</xdr:rowOff>
    </xdr:to>
    <xdr:pic>
      <xdr:nvPicPr>
        <xdr:cNvPr id="40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657981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346</xdr:row>
      <xdr:rowOff>9525</xdr:rowOff>
    </xdr:from>
    <xdr:to>
      <xdr:col>10</xdr:col>
      <xdr:colOff>495300</xdr:colOff>
      <xdr:row>347</xdr:row>
      <xdr:rowOff>561975</xdr:rowOff>
    </xdr:to>
    <xdr:pic>
      <xdr:nvPicPr>
        <xdr:cNvPr id="41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701891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362</xdr:row>
      <xdr:rowOff>9525</xdr:rowOff>
    </xdr:from>
    <xdr:to>
      <xdr:col>10</xdr:col>
      <xdr:colOff>495300</xdr:colOff>
      <xdr:row>363</xdr:row>
      <xdr:rowOff>1047750</xdr:rowOff>
    </xdr:to>
    <xdr:pic>
      <xdr:nvPicPr>
        <xdr:cNvPr id="42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815429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367</xdr:row>
      <xdr:rowOff>9525</xdr:rowOff>
    </xdr:from>
    <xdr:to>
      <xdr:col>10</xdr:col>
      <xdr:colOff>495300</xdr:colOff>
      <xdr:row>369</xdr:row>
      <xdr:rowOff>66675</xdr:rowOff>
    </xdr:to>
    <xdr:pic>
      <xdr:nvPicPr>
        <xdr:cNvPr id="43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856101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378</xdr:row>
      <xdr:rowOff>9525</xdr:rowOff>
    </xdr:from>
    <xdr:to>
      <xdr:col>10</xdr:col>
      <xdr:colOff>495300</xdr:colOff>
      <xdr:row>380</xdr:row>
      <xdr:rowOff>66675</xdr:rowOff>
    </xdr:to>
    <xdr:pic>
      <xdr:nvPicPr>
        <xdr:cNvPr id="44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930777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389</xdr:row>
      <xdr:rowOff>9525</xdr:rowOff>
    </xdr:from>
    <xdr:to>
      <xdr:col>10</xdr:col>
      <xdr:colOff>495300</xdr:colOff>
      <xdr:row>389</xdr:row>
      <xdr:rowOff>1533525</xdr:rowOff>
    </xdr:to>
    <xdr:pic>
      <xdr:nvPicPr>
        <xdr:cNvPr id="45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3998976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409</xdr:row>
      <xdr:rowOff>9525</xdr:rowOff>
    </xdr:from>
    <xdr:to>
      <xdr:col>10</xdr:col>
      <xdr:colOff>495300</xdr:colOff>
      <xdr:row>410</xdr:row>
      <xdr:rowOff>400050</xdr:rowOff>
    </xdr:to>
    <xdr:pic>
      <xdr:nvPicPr>
        <xdr:cNvPr id="46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164615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415</xdr:row>
      <xdr:rowOff>9525</xdr:rowOff>
    </xdr:from>
    <xdr:to>
      <xdr:col>10</xdr:col>
      <xdr:colOff>495300</xdr:colOff>
      <xdr:row>416</xdr:row>
      <xdr:rowOff>238125</xdr:rowOff>
    </xdr:to>
    <xdr:pic>
      <xdr:nvPicPr>
        <xdr:cNvPr id="47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205287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427</xdr:row>
      <xdr:rowOff>9525</xdr:rowOff>
    </xdr:from>
    <xdr:to>
      <xdr:col>10</xdr:col>
      <xdr:colOff>495300</xdr:colOff>
      <xdr:row>428</xdr:row>
      <xdr:rowOff>885825</xdr:rowOff>
    </xdr:to>
    <xdr:pic>
      <xdr:nvPicPr>
        <xdr:cNvPr id="48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302633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434</xdr:row>
      <xdr:rowOff>9525</xdr:rowOff>
    </xdr:from>
    <xdr:to>
      <xdr:col>10</xdr:col>
      <xdr:colOff>495300</xdr:colOff>
      <xdr:row>437</xdr:row>
      <xdr:rowOff>390525</xdr:rowOff>
    </xdr:to>
    <xdr:pic>
      <xdr:nvPicPr>
        <xdr:cNvPr id="49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354639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446</xdr:row>
      <xdr:rowOff>9525</xdr:rowOff>
    </xdr:from>
    <xdr:to>
      <xdr:col>10</xdr:col>
      <xdr:colOff>495300</xdr:colOff>
      <xdr:row>448</xdr:row>
      <xdr:rowOff>66675</xdr:rowOff>
    </xdr:to>
    <xdr:pic>
      <xdr:nvPicPr>
        <xdr:cNvPr id="50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408265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457</xdr:row>
      <xdr:rowOff>9525</xdr:rowOff>
    </xdr:from>
    <xdr:to>
      <xdr:col>10</xdr:col>
      <xdr:colOff>495300</xdr:colOff>
      <xdr:row>458</xdr:row>
      <xdr:rowOff>95250</xdr:rowOff>
    </xdr:to>
    <xdr:pic>
      <xdr:nvPicPr>
        <xdr:cNvPr id="51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482941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466</xdr:row>
      <xdr:rowOff>9525</xdr:rowOff>
    </xdr:from>
    <xdr:to>
      <xdr:col>10</xdr:col>
      <xdr:colOff>495300</xdr:colOff>
      <xdr:row>468</xdr:row>
      <xdr:rowOff>552450</xdr:rowOff>
    </xdr:to>
    <xdr:pic>
      <xdr:nvPicPr>
        <xdr:cNvPr id="52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534757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475</xdr:row>
      <xdr:rowOff>9525</xdr:rowOff>
    </xdr:from>
    <xdr:to>
      <xdr:col>10</xdr:col>
      <xdr:colOff>495300</xdr:colOff>
      <xdr:row>478</xdr:row>
      <xdr:rowOff>66675</xdr:rowOff>
    </xdr:to>
    <xdr:pic>
      <xdr:nvPicPr>
        <xdr:cNvPr id="53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591621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485</xdr:row>
      <xdr:rowOff>9525</xdr:rowOff>
    </xdr:from>
    <xdr:to>
      <xdr:col>10</xdr:col>
      <xdr:colOff>495300</xdr:colOff>
      <xdr:row>487</xdr:row>
      <xdr:rowOff>390525</xdr:rowOff>
    </xdr:to>
    <xdr:pic>
      <xdr:nvPicPr>
        <xdr:cNvPr id="54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658201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495</xdr:row>
      <xdr:rowOff>9525</xdr:rowOff>
    </xdr:from>
    <xdr:to>
      <xdr:col>10</xdr:col>
      <xdr:colOff>495300</xdr:colOff>
      <xdr:row>496</xdr:row>
      <xdr:rowOff>238125</xdr:rowOff>
    </xdr:to>
    <xdr:pic>
      <xdr:nvPicPr>
        <xdr:cNvPr id="55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718304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506</xdr:row>
      <xdr:rowOff>9525</xdr:rowOff>
    </xdr:from>
    <xdr:to>
      <xdr:col>10</xdr:col>
      <xdr:colOff>495300</xdr:colOff>
      <xdr:row>508</xdr:row>
      <xdr:rowOff>228600</xdr:rowOff>
    </xdr:to>
    <xdr:pic>
      <xdr:nvPicPr>
        <xdr:cNvPr id="56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799457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515</xdr:row>
      <xdr:rowOff>9525</xdr:rowOff>
    </xdr:from>
    <xdr:to>
      <xdr:col>10</xdr:col>
      <xdr:colOff>495300</xdr:colOff>
      <xdr:row>517</xdr:row>
      <xdr:rowOff>552450</xdr:rowOff>
    </xdr:to>
    <xdr:pic>
      <xdr:nvPicPr>
        <xdr:cNvPr id="57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846605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524</xdr:row>
      <xdr:rowOff>9525</xdr:rowOff>
    </xdr:from>
    <xdr:to>
      <xdr:col>10</xdr:col>
      <xdr:colOff>495300</xdr:colOff>
      <xdr:row>526</xdr:row>
      <xdr:rowOff>228600</xdr:rowOff>
    </xdr:to>
    <xdr:pic>
      <xdr:nvPicPr>
        <xdr:cNvPr id="58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909947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533</xdr:row>
      <xdr:rowOff>9525</xdr:rowOff>
    </xdr:from>
    <xdr:to>
      <xdr:col>10</xdr:col>
      <xdr:colOff>495300</xdr:colOff>
      <xdr:row>535</xdr:row>
      <xdr:rowOff>66675</xdr:rowOff>
    </xdr:to>
    <xdr:pic>
      <xdr:nvPicPr>
        <xdr:cNvPr id="59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4958715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543</xdr:row>
      <xdr:rowOff>9525</xdr:rowOff>
    </xdr:from>
    <xdr:to>
      <xdr:col>10</xdr:col>
      <xdr:colOff>495300</xdr:colOff>
      <xdr:row>545</xdr:row>
      <xdr:rowOff>228600</xdr:rowOff>
    </xdr:to>
    <xdr:pic>
      <xdr:nvPicPr>
        <xdr:cNvPr id="60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012340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559</xdr:row>
      <xdr:rowOff>9525</xdr:rowOff>
    </xdr:from>
    <xdr:to>
      <xdr:col>10</xdr:col>
      <xdr:colOff>495300</xdr:colOff>
      <xdr:row>562</xdr:row>
      <xdr:rowOff>66675</xdr:rowOff>
    </xdr:to>
    <xdr:pic>
      <xdr:nvPicPr>
        <xdr:cNvPr id="61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110162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565</xdr:row>
      <xdr:rowOff>9525</xdr:rowOff>
    </xdr:from>
    <xdr:to>
      <xdr:col>10</xdr:col>
      <xdr:colOff>495300</xdr:colOff>
      <xdr:row>567</xdr:row>
      <xdr:rowOff>66675</xdr:rowOff>
    </xdr:to>
    <xdr:pic>
      <xdr:nvPicPr>
        <xdr:cNvPr id="62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141118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574</xdr:row>
      <xdr:rowOff>9525</xdr:rowOff>
    </xdr:from>
    <xdr:to>
      <xdr:col>10</xdr:col>
      <xdr:colOff>495300</xdr:colOff>
      <xdr:row>576</xdr:row>
      <xdr:rowOff>390525</xdr:rowOff>
    </xdr:to>
    <xdr:pic>
      <xdr:nvPicPr>
        <xdr:cNvPr id="63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202840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583</xdr:row>
      <xdr:rowOff>9525</xdr:rowOff>
    </xdr:from>
    <xdr:to>
      <xdr:col>10</xdr:col>
      <xdr:colOff>495300</xdr:colOff>
      <xdr:row>583</xdr:row>
      <xdr:rowOff>1533525</xdr:rowOff>
    </xdr:to>
    <xdr:pic>
      <xdr:nvPicPr>
        <xdr:cNvPr id="64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259705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586</xdr:row>
      <xdr:rowOff>9525</xdr:rowOff>
    </xdr:from>
    <xdr:to>
      <xdr:col>10</xdr:col>
      <xdr:colOff>495300</xdr:colOff>
      <xdr:row>588</xdr:row>
      <xdr:rowOff>390525</xdr:rowOff>
    </xdr:to>
    <xdr:pic>
      <xdr:nvPicPr>
        <xdr:cNvPr id="65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316378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599</xdr:row>
      <xdr:rowOff>9525</xdr:rowOff>
    </xdr:from>
    <xdr:to>
      <xdr:col>10</xdr:col>
      <xdr:colOff>495300</xdr:colOff>
      <xdr:row>599</xdr:row>
      <xdr:rowOff>1533525</xdr:rowOff>
    </xdr:to>
    <xdr:pic>
      <xdr:nvPicPr>
        <xdr:cNvPr id="66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397531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614</xdr:row>
      <xdr:rowOff>9525</xdr:rowOff>
    </xdr:from>
    <xdr:to>
      <xdr:col>10</xdr:col>
      <xdr:colOff>495300</xdr:colOff>
      <xdr:row>614</xdr:row>
      <xdr:rowOff>1533525</xdr:rowOff>
    </xdr:to>
    <xdr:pic>
      <xdr:nvPicPr>
        <xdr:cNvPr id="67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609844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620</xdr:row>
      <xdr:rowOff>9525</xdr:rowOff>
    </xdr:from>
    <xdr:to>
      <xdr:col>10</xdr:col>
      <xdr:colOff>495300</xdr:colOff>
      <xdr:row>621</xdr:row>
      <xdr:rowOff>95250</xdr:rowOff>
    </xdr:to>
    <xdr:pic>
      <xdr:nvPicPr>
        <xdr:cNvPr id="68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658421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626</xdr:row>
      <xdr:rowOff>9525</xdr:rowOff>
    </xdr:from>
    <xdr:to>
      <xdr:col>10</xdr:col>
      <xdr:colOff>495300</xdr:colOff>
      <xdr:row>626</xdr:row>
      <xdr:rowOff>1533525</xdr:rowOff>
    </xdr:to>
    <xdr:pic>
      <xdr:nvPicPr>
        <xdr:cNvPr id="69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706999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632</xdr:row>
      <xdr:rowOff>209550</xdr:rowOff>
    </xdr:from>
    <xdr:to>
      <xdr:col>8</xdr:col>
      <xdr:colOff>561975</xdr:colOff>
      <xdr:row>632</xdr:row>
      <xdr:rowOff>1219200</xdr:rowOff>
    </xdr:to>
    <xdr:pic>
      <xdr:nvPicPr>
        <xdr:cNvPr id="70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577215000"/>
          <a:ext cx="163830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639</xdr:row>
      <xdr:rowOff>9525</xdr:rowOff>
    </xdr:from>
    <xdr:to>
      <xdr:col>10</xdr:col>
      <xdr:colOff>495300</xdr:colOff>
      <xdr:row>639</xdr:row>
      <xdr:rowOff>1533525</xdr:rowOff>
    </xdr:to>
    <xdr:pic>
      <xdr:nvPicPr>
        <xdr:cNvPr id="71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830062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646</xdr:row>
      <xdr:rowOff>9525</xdr:rowOff>
    </xdr:from>
    <xdr:to>
      <xdr:col>10</xdr:col>
      <xdr:colOff>495300</xdr:colOff>
      <xdr:row>646</xdr:row>
      <xdr:rowOff>1533525</xdr:rowOff>
    </xdr:to>
    <xdr:pic>
      <xdr:nvPicPr>
        <xdr:cNvPr id="72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5888355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655</xdr:row>
      <xdr:rowOff>9525</xdr:rowOff>
    </xdr:from>
    <xdr:to>
      <xdr:col>10</xdr:col>
      <xdr:colOff>495300</xdr:colOff>
      <xdr:row>655</xdr:row>
      <xdr:rowOff>1533525</xdr:rowOff>
    </xdr:to>
    <xdr:pic>
      <xdr:nvPicPr>
        <xdr:cNvPr id="73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006941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663</xdr:row>
      <xdr:rowOff>9525</xdr:rowOff>
    </xdr:from>
    <xdr:to>
      <xdr:col>10</xdr:col>
      <xdr:colOff>495300</xdr:colOff>
      <xdr:row>663</xdr:row>
      <xdr:rowOff>1533525</xdr:rowOff>
    </xdr:to>
    <xdr:pic>
      <xdr:nvPicPr>
        <xdr:cNvPr id="74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144958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669</xdr:row>
      <xdr:rowOff>9525</xdr:rowOff>
    </xdr:from>
    <xdr:to>
      <xdr:col>10</xdr:col>
      <xdr:colOff>495300</xdr:colOff>
      <xdr:row>672</xdr:row>
      <xdr:rowOff>390525</xdr:rowOff>
    </xdr:to>
    <xdr:pic>
      <xdr:nvPicPr>
        <xdr:cNvPr id="75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271641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679</xdr:row>
      <xdr:rowOff>9525</xdr:rowOff>
    </xdr:from>
    <xdr:to>
      <xdr:col>10</xdr:col>
      <xdr:colOff>495300</xdr:colOff>
      <xdr:row>679</xdr:row>
      <xdr:rowOff>1533525</xdr:rowOff>
    </xdr:to>
    <xdr:pic>
      <xdr:nvPicPr>
        <xdr:cNvPr id="76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315551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685</xdr:row>
      <xdr:rowOff>9525</xdr:rowOff>
    </xdr:from>
    <xdr:to>
      <xdr:col>10</xdr:col>
      <xdr:colOff>495300</xdr:colOff>
      <xdr:row>685</xdr:row>
      <xdr:rowOff>1533525</xdr:rowOff>
    </xdr:to>
    <xdr:pic>
      <xdr:nvPicPr>
        <xdr:cNvPr id="77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412896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697</xdr:row>
      <xdr:rowOff>9525</xdr:rowOff>
    </xdr:from>
    <xdr:to>
      <xdr:col>10</xdr:col>
      <xdr:colOff>495300</xdr:colOff>
      <xdr:row>697</xdr:row>
      <xdr:rowOff>1533525</xdr:rowOff>
    </xdr:to>
    <xdr:pic>
      <xdr:nvPicPr>
        <xdr:cNvPr id="78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581679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707</xdr:row>
      <xdr:rowOff>9525</xdr:rowOff>
    </xdr:from>
    <xdr:to>
      <xdr:col>10</xdr:col>
      <xdr:colOff>495300</xdr:colOff>
      <xdr:row>707</xdr:row>
      <xdr:rowOff>1533525</xdr:rowOff>
    </xdr:to>
    <xdr:pic>
      <xdr:nvPicPr>
        <xdr:cNvPr id="79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773132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717</xdr:row>
      <xdr:rowOff>9525</xdr:rowOff>
    </xdr:from>
    <xdr:to>
      <xdr:col>10</xdr:col>
      <xdr:colOff>495300</xdr:colOff>
      <xdr:row>717</xdr:row>
      <xdr:rowOff>1533525</xdr:rowOff>
    </xdr:to>
    <xdr:pic>
      <xdr:nvPicPr>
        <xdr:cNvPr id="80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6992112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726</xdr:row>
      <xdr:rowOff>9525</xdr:rowOff>
    </xdr:from>
    <xdr:to>
      <xdr:col>10</xdr:col>
      <xdr:colOff>495300</xdr:colOff>
      <xdr:row>726</xdr:row>
      <xdr:rowOff>1533525</xdr:rowOff>
    </xdr:to>
    <xdr:pic>
      <xdr:nvPicPr>
        <xdr:cNvPr id="81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7102411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739</xdr:row>
      <xdr:rowOff>9525</xdr:rowOff>
    </xdr:from>
    <xdr:to>
      <xdr:col>10</xdr:col>
      <xdr:colOff>495300</xdr:colOff>
      <xdr:row>739</xdr:row>
      <xdr:rowOff>1533525</xdr:rowOff>
    </xdr:to>
    <xdr:pic>
      <xdr:nvPicPr>
        <xdr:cNvPr id="82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7380922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803</xdr:row>
      <xdr:rowOff>9525</xdr:rowOff>
    </xdr:from>
    <xdr:to>
      <xdr:col>10</xdr:col>
      <xdr:colOff>495300</xdr:colOff>
      <xdr:row>803</xdr:row>
      <xdr:rowOff>1533525</xdr:rowOff>
    </xdr:to>
    <xdr:pic>
      <xdr:nvPicPr>
        <xdr:cNvPr id="83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171592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812</xdr:row>
      <xdr:rowOff>9525</xdr:rowOff>
    </xdr:from>
    <xdr:to>
      <xdr:col>10</xdr:col>
      <xdr:colOff>495300</xdr:colOff>
      <xdr:row>812</xdr:row>
      <xdr:rowOff>1533525</xdr:rowOff>
    </xdr:to>
    <xdr:pic>
      <xdr:nvPicPr>
        <xdr:cNvPr id="84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364950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820</xdr:row>
      <xdr:rowOff>9525</xdr:rowOff>
    </xdr:from>
    <xdr:to>
      <xdr:col>10</xdr:col>
      <xdr:colOff>495300</xdr:colOff>
      <xdr:row>822</xdr:row>
      <xdr:rowOff>228600</xdr:rowOff>
    </xdr:to>
    <xdr:pic>
      <xdr:nvPicPr>
        <xdr:cNvPr id="85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509635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828</xdr:row>
      <xdr:rowOff>9525</xdr:rowOff>
    </xdr:from>
    <xdr:to>
      <xdr:col>10</xdr:col>
      <xdr:colOff>495300</xdr:colOff>
      <xdr:row>828</xdr:row>
      <xdr:rowOff>1533525</xdr:rowOff>
    </xdr:to>
    <xdr:pic>
      <xdr:nvPicPr>
        <xdr:cNvPr id="86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547068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833</xdr:row>
      <xdr:rowOff>9525</xdr:rowOff>
    </xdr:from>
    <xdr:to>
      <xdr:col>10</xdr:col>
      <xdr:colOff>495300</xdr:colOff>
      <xdr:row>833</xdr:row>
      <xdr:rowOff>1533525</xdr:rowOff>
    </xdr:to>
    <xdr:pic>
      <xdr:nvPicPr>
        <xdr:cNvPr id="87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667273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837</xdr:row>
      <xdr:rowOff>9525</xdr:rowOff>
    </xdr:from>
    <xdr:to>
      <xdr:col>10</xdr:col>
      <xdr:colOff>495300</xdr:colOff>
      <xdr:row>837</xdr:row>
      <xdr:rowOff>1533525</xdr:rowOff>
    </xdr:to>
    <xdr:pic>
      <xdr:nvPicPr>
        <xdr:cNvPr id="88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820054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839</xdr:row>
      <xdr:rowOff>9525</xdr:rowOff>
    </xdr:from>
    <xdr:to>
      <xdr:col>10</xdr:col>
      <xdr:colOff>495300</xdr:colOff>
      <xdr:row>839</xdr:row>
      <xdr:rowOff>1533525</xdr:rowOff>
    </xdr:to>
    <xdr:pic>
      <xdr:nvPicPr>
        <xdr:cNvPr id="89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849201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841</xdr:row>
      <xdr:rowOff>9525</xdr:rowOff>
    </xdr:from>
    <xdr:to>
      <xdr:col>10</xdr:col>
      <xdr:colOff>495300</xdr:colOff>
      <xdr:row>841</xdr:row>
      <xdr:rowOff>1533525</xdr:rowOff>
    </xdr:to>
    <xdr:pic>
      <xdr:nvPicPr>
        <xdr:cNvPr id="90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886444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847</xdr:row>
      <xdr:rowOff>9525</xdr:rowOff>
    </xdr:from>
    <xdr:to>
      <xdr:col>10</xdr:col>
      <xdr:colOff>495300</xdr:colOff>
      <xdr:row>847</xdr:row>
      <xdr:rowOff>1533525</xdr:rowOff>
    </xdr:to>
    <xdr:pic>
      <xdr:nvPicPr>
        <xdr:cNvPr id="91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925306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853</xdr:row>
      <xdr:rowOff>9525</xdr:rowOff>
    </xdr:from>
    <xdr:to>
      <xdr:col>10</xdr:col>
      <xdr:colOff>495300</xdr:colOff>
      <xdr:row>853</xdr:row>
      <xdr:rowOff>1533525</xdr:rowOff>
    </xdr:to>
    <xdr:pic>
      <xdr:nvPicPr>
        <xdr:cNvPr id="92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8964168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859</xdr:row>
      <xdr:rowOff>9525</xdr:rowOff>
    </xdr:from>
    <xdr:to>
      <xdr:col>10</xdr:col>
      <xdr:colOff>495300</xdr:colOff>
      <xdr:row>859</xdr:row>
      <xdr:rowOff>1533525</xdr:rowOff>
    </xdr:to>
    <xdr:pic>
      <xdr:nvPicPr>
        <xdr:cNvPr id="93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003030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865</xdr:row>
      <xdr:rowOff>9525</xdr:rowOff>
    </xdr:from>
    <xdr:to>
      <xdr:col>10</xdr:col>
      <xdr:colOff>495300</xdr:colOff>
      <xdr:row>865</xdr:row>
      <xdr:rowOff>1533525</xdr:rowOff>
    </xdr:to>
    <xdr:pic>
      <xdr:nvPicPr>
        <xdr:cNvPr id="94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041892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867</xdr:row>
      <xdr:rowOff>9525</xdr:rowOff>
    </xdr:from>
    <xdr:to>
      <xdr:col>10</xdr:col>
      <xdr:colOff>495300</xdr:colOff>
      <xdr:row>867</xdr:row>
      <xdr:rowOff>1533525</xdr:rowOff>
    </xdr:to>
    <xdr:pic>
      <xdr:nvPicPr>
        <xdr:cNvPr id="95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074277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869</xdr:row>
      <xdr:rowOff>9525</xdr:rowOff>
    </xdr:from>
    <xdr:to>
      <xdr:col>10</xdr:col>
      <xdr:colOff>495300</xdr:colOff>
      <xdr:row>869</xdr:row>
      <xdr:rowOff>1533525</xdr:rowOff>
    </xdr:to>
    <xdr:pic>
      <xdr:nvPicPr>
        <xdr:cNvPr id="96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1050427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871</xdr:row>
      <xdr:rowOff>9525</xdr:rowOff>
    </xdr:from>
    <xdr:to>
      <xdr:col>10</xdr:col>
      <xdr:colOff>495300</xdr:colOff>
      <xdr:row>872</xdr:row>
      <xdr:rowOff>1047750</xdr:rowOff>
    </xdr:to>
    <xdr:pic>
      <xdr:nvPicPr>
        <xdr:cNvPr id="97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139047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873</xdr:row>
      <xdr:rowOff>9525</xdr:rowOff>
    </xdr:from>
    <xdr:to>
      <xdr:col>10</xdr:col>
      <xdr:colOff>495300</xdr:colOff>
      <xdr:row>874</xdr:row>
      <xdr:rowOff>1047750</xdr:rowOff>
    </xdr:to>
    <xdr:pic>
      <xdr:nvPicPr>
        <xdr:cNvPr id="98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160192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875</xdr:row>
      <xdr:rowOff>9525</xdr:rowOff>
    </xdr:from>
    <xdr:to>
      <xdr:col>10</xdr:col>
      <xdr:colOff>495300</xdr:colOff>
      <xdr:row>877</xdr:row>
      <xdr:rowOff>390525</xdr:rowOff>
    </xdr:to>
    <xdr:pic>
      <xdr:nvPicPr>
        <xdr:cNvPr id="99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181338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882</xdr:row>
      <xdr:rowOff>9525</xdr:rowOff>
    </xdr:from>
    <xdr:to>
      <xdr:col>10</xdr:col>
      <xdr:colOff>495300</xdr:colOff>
      <xdr:row>884</xdr:row>
      <xdr:rowOff>390525</xdr:rowOff>
    </xdr:to>
    <xdr:pic>
      <xdr:nvPicPr>
        <xdr:cNvPr id="100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213913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889</xdr:row>
      <xdr:rowOff>9525</xdr:rowOff>
    </xdr:from>
    <xdr:to>
      <xdr:col>10</xdr:col>
      <xdr:colOff>495300</xdr:colOff>
      <xdr:row>889</xdr:row>
      <xdr:rowOff>1533525</xdr:rowOff>
    </xdr:to>
    <xdr:pic>
      <xdr:nvPicPr>
        <xdr:cNvPr id="101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246489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901</xdr:row>
      <xdr:rowOff>9525</xdr:rowOff>
    </xdr:from>
    <xdr:to>
      <xdr:col>10</xdr:col>
      <xdr:colOff>495300</xdr:colOff>
      <xdr:row>901</xdr:row>
      <xdr:rowOff>1533525</xdr:rowOff>
    </xdr:to>
    <xdr:pic>
      <xdr:nvPicPr>
        <xdr:cNvPr id="102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406985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908</xdr:row>
      <xdr:rowOff>9525</xdr:rowOff>
    </xdr:from>
    <xdr:to>
      <xdr:col>10</xdr:col>
      <xdr:colOff>495300</xdr:colOff>
      <xdr:row>908</xdr:row>
      <xdr:rowOff>1533525</xdr:rowOff>
    </xdr:to>
    <xdr:pic>
      <xdr:nvPicPr>
        <xdr:cNvPr id="103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486519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929</xdr:row>
      <xdr:rowOff>9525</xdr:rowOff>
    </xdr:from>
    <xdr:to>
      <xdr:col>10</xdr:col>
      <xdr:colOff>495300</xdr:colOff>
      <xdr:row>929</xdr:row>
      <xdr:rowOff>1533525</xdr:rowOff>
    </xdr:to>
    <xdr:pic>
      <xdr:nvPicPr>
        <xdr:cNvPr id="104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731502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939</xdr:row>
      <xdr:rowOff>9525</xdr:rowOff>
    </xdr:from>
    <xdr:to>
      <xdr:col>10</xdr:col>
      <xdr:colOff>495300</xdr:colOff>
      <xdr:row>941</xdr:row>
      <xdr:rowOff>571500</xdr:rowOff>
    </xdr:to>
    <xdr:pic>
      <xdr:nvPicPr>
        <xdr:cNvPr id="105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916287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949</xdr:row>
      <xdr:rowOff>9525</xdr:rowOff>
    </xdr:from>
    <xdr:to>
      <xdr:col>10</xdr:col>
      <xdr:colOff>495300</xdr:colOff>
      <xdr:row>952</xdr:row>
      <xdr:rowOff>66675</xdr:rowOff>
    </xdr:to>
    <xdr:pic>
      <xdr:nvPicPr>
        <xdr:cNvPr id="106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99681030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</xdr:colOff>
      <xdr:row>962</xdr:row>
      <xdr:rowOff>9525</xdr:rowOff>
    </xdr:from>
    <xdr:to>
      <xdr:col>10</xdr:col>
      <xdr:colOff>495300</xdr:colOff>
      <xdr:row>964</xdr:row>
      <xdr:rowOff>552450</xdr:rowOff>
    </xdr:to>
    <xdr:pic>
      <xdr:nvPicPr>
        <xdr:cNvPr id="107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1004601750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19050</xdr:colOff>
      <xdr:row>976</xdr:row>
      <xdr:rowOff>104775</xdr:rowOff>
    </xdr:from>
    <xdr:to>
      <xdr:col>10</xdr:col>
      <xdr:colOff>504825</xdr:colOff>
      <xdr:row>978</xdr:row>
      <xdr:rowOff>495300</xdr:rowOff>
    </xdr:to>
    <xdr:pic>
      <xdr:nvPicPr>
        <xdr:cNvPr id="108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1013621925"/>
          <a:ext cx="29241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997</xdr:row>
      <xdr:rowOff>161925</xdr:rowOff>
    </xdr:from>
    <xdr:to>
      <xdr:col>10</xdr:col>
      <xdr:colOff>266700</xdr:colOff>
      <xdr:row>997</xdr:row>
      <xdr:rowOff>1133475</xdr:rowOff>
    </xdr:to>
    <xdr:pic>
      <xdr:nvPicPr>
        <xdr:cNvPr id="109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026166350"/>
          <a:ext cx="25812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1003</xdr:row>
      <xdr:rowOff>219075</xdr:rowOff>
    </xdr:from>
    <xdr:to>
      <xdr:col>10</xdr:col>
      <xdr:colOff>523875</xdr:colOff>
      <xdr:row>1004</xdr:row>
      <xdr:rowOff>952500</xdr:rowOff>
    </xdr:to>
    <xdr:pic>
      <xdr:nvPicPr>
        <xdr:cNvPr id="110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30433550"/>
          <a:ext cx="2819400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fficemag.ru/catalog/goods/231981/" TargetMode="External"/><Relationship Id="rId2" Type="http://schemas.openxmlformats.org/officeDocument/2006/relationships/hyperlink" Target="https://www.officemag.ru/catalog/goods/224913/" TargetMode="External"/><Relationship Id="rId1" Type="http://schemas.openxmlformats.org/officeDocument/2006/relationships/hyperlink" Target="https://www.officemag.ru/catalog/goods/224914/" TargetMode="External"/><Relationship Id="rId4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"/>
  <sheetViews>
    <sheetView workbookViewId="0">
      <selection activeCell="C5" sqref="C5"/>
    </sheetView>
  </sheetViews>
  <sheetFormatPr defaultRowHeight="15" x14ac:dyDescent="0.25"/>
  <cols>
    <col min="1" max="1" width="10.5703125" customWidth="1"/>
    <col min="2" max="2" width="20.85546875" customWidth="1"/>
    <col min="3" max="3" width="30.42578125" customWidth="1"/>
    <col min="4" max="5" width="18" customWidth="1"/>
    <col min="6" max="6" width="18.7109375" customWidth="1"/>
    <col min="13" max="13" width="9.5703125" bestFit="1" customWidth="1"/>
    <col min="16" max="16" width="9.5703125" bestFit="1" customWidth="1"/>
  </cols>
  <sheetData>
    <row r="1" spans="1:18" ht="63" x14ac:dyDescent="0.25">
      <c r="A1" s="1" t="s">
        <v>0</v>
      </c>
      <c r="B1" s="8" t="s">
        <v>1</v>
      </c>
      <c r="C1" s="8" t="s">
        <v>2</v>
      </c>
      <c r="D1" s="8" t="s">
        <v>3</v>
      </c>
      <c r="E1" s="8" t="s">
        <v>8</v>
      </c>
      <c r="F1" s="8" t="s">
        <v>4</v>
      </c>
    </row>
    <row r="2" spans="1:18" ht="60" x14ac:dyDescent="0.25">
      <c r="A2" s="3">
        <v>1</v>
      </c>
      <c r="B2" s="4" t="s">
        <v>5</v>
      </c>
      <c r="C2" s="5" t="s">
        <v>6</v>
      </c>
      <c r="D2" s="3" t="s">
        <v>7</v>
      </c>
      <c r="E2" s="6">
        <v>44536</v>
      </c>
      <c r="F2" s="7">
        <v>1062132.73</v>
      </c>
      <c r="J2">
        <v>223</v>
      </c>
      <c r="N2">
        <v>225</v>
      </c>
    </row>
    <row r="3" spans="1:18" ht="60" x14ac:dyDescent="0.25">
      <c r="A3" s="3">
        <f>A2+1</f>
        <v>2</v>
      </c>
      <c r="B3" s="4" t="s">
        <v>5</v>
      </c>
      <c r="C3" s="5" t="s">
        <v>9</v>
      </c>
      <c r="D3" s="3" t="s">
        <v>7</v>
      </c>
      <c r="E3" s="6">
        <v>96</v>
      </c>
      <c r="F3" s="7">
        <v>5840.47</v>
      </c>
      <c r="J3">
        <v>390.3</v>
      </c>
      <c r="K3">
        <v>6</v>
      </c>
      <c r="L3">
        <f>J3*K3</f>
        <v>2341.8000000000002</v>
      </c>
      <c r="N3">
        <v>10180.040000000001</v>
      </c>
      <c r="O3">
        <v>6</v>
      </c>
      <c r="P3">
        <f>N3*O3</f>
        <v>61080.240000000005</v>
      </c>
      <c r="R3">
        <f>J3+N3</f>
        <v>10570.34</v>
      </c>
    </row>
    <row r="4" spans="1:18" ht="60" x14ac:dyDescent="0.25">
      <c r="A4" s="3">
        <f t="shared" ref="A4:A8" si="0">A3+1</f>
        <v>3</v>
      </c>
      <c r="B4" s="4" t="s">
        <v>5</v>
      </c>
      <c r="C4" s="5" t="s">
        <v>10</v>
      </c>
      <c r="D4" s="3" t="s">
        <v>7</v>
      </c>
      <c r="E4" s="6">
        <v>21492</v>
      </c>
      <c r="F4" s="7">
        <v>506237.78</v>
      </c>
      <c r="J4">
        <v>438.85</v>
      </c>
      <c r="K4">
        <v>6</v>
      </c>
      <c r="L4">
        <f t="shared" ref="L4:L8" si="1">J4*K4</f>
        <v>2633.1000000000004</v>
      </c>
      <c r="N4">
        <v>11447.98</v>
      </c>
      <c r="O4">
        <v>6</v>
      </c>
      <c r="P4">
        <f t="shared" ref="P4:P8" si="2">N4*O4</f>
        <v>68687.88</v>
      </c>
      <c r="R4">
        <f t="shared" ref="R4:R8" si="3">J4+N4</f>
        <v>11886.83</v>
      </c>
    </row>
    <row r="5" spans="1:18" ht="63.75" customHeight="1" x14ac:dyDescent="0.25">
      <c r="A5" s="3">
        <f t="shared" si="0"/>
        <v>4</v>
      </c>
      <c r="B5" s="4" t="s">
        <v>5</v>
      </c>
      <c r="C5" s="5" t="s">
        <v>11</v>
      </c>
      <c r="D5" s="3" t="s">
        <v>7</v>
      </c>
      <c r="E5" s="6">
        <v>2689</v>
      </c>
      <c r="F5" s="7">
        <v>61327.33</v>
      </c>
      <c r="J5">
        <v>1260.0999999999999</v>
      </c>
      <c r="K5">
        <v>6</v>
      </c>
      <c r="L5">
        <f t="shared" si="1"/>
        <v>7560.5999999999995</v>
      </c>
      <c r="N5">
        <v>24203.55</v>
      </c>
      <c r="O5">
        <v>6</v>
      </c>
      <c r="P5">
        <f t="shared" si="2"/>
        <v>145221.29999999999</v>
      </c>
      <c r="R5">
        <f t="shared" si="3"/>
        <v>25463.649999999998</v>
      </c>
    </row>
    <row r="6" spans="1:18" ht="60" x14ac:dyDescent="0.25">
      <c r="A6" s="3">
        <f t="shared" si="0"/>
        <v>5</v>
      </c>
      <c r="B6" s="4" t="s">
        <v>5</v>
      </c>
      <c r="C6" s="5" t="s">
        <v>12</v>
      </c>
      <c r="D6" s="3" t="s">
        <v>7</v>
      </c>
      <c r="E6" s="6">
        <v>2000</v>
      </c>
      <c r="F6" s="7">
        <v>19737.07</v>
      </c>
      <c r="J6">
        <v>480.1</v>
      </c>
      <c r="K6">
        <v>6</v>
      </c>
      <c r="L6">
        <f t="shared" si="1"/>
        <v>2880.6000000000004</v>
      </c>
      <c r="N6">
        <v>9496.2000000000007</v>
      </c>
      <c r="O6">
        <v>6</v>
      </c>
      <c r="P6">
        <f t="shared" si="2"/>
        <v>56977.200000000004</v>
      </c>
      <c r="R6">
        <f t="shared" si="3"/>
        <v>9976.3000000000011</v>
      </c>
    </row>
    <row r="7" spans="1:18" ht="45" x14ac:dyDescent="0.25">
      <c r="A7" s="3">
        <f t="shared" si="0"/>
        <v>6</v>
      </c>
      <c r="B7" s="4" t="s">
        <v>5</v>
      </c>
      <c r="C7" s="5" t="s">
        <v>13</v>
      </c>
      <c r="D7" s="3" t="s">
        <v>7</v>
      </c>
      <c r="E7" s="6">
        <v>971</v>
      </c>
      <c r="F7" s="7">
        <v>22092.26</v>
      </c>
      <c r="J7">
        <f>9990.61-9496.2</f>
        <v>494.40999999999985</v>
      </c>
      <c r="K7">
        <v>6</v>
      </c>
      <c r="L7">
        <f t="shared" si="1"/>
        <v>2966.4599999999991</v>
      </c>
      <c r="N7">
        <v>9496.2000000000007</v>
      </c>
      <c r="O7">
        <v>6</v>
      </c>
      <c r="P7">
        <f t="shared" si="2"/>
        <v>56977.200000000004</v>
      </c>
      <c r="R7">
        <f t="shared" si="3"/>
        <v>9990.61</v>
      </c>
    </row>
    <row r="8" spans="1:18" ht="78" customHeight="1" x14ac:dyDescent="0.25">
      <c r="A8" s="3">
        <f t="shared" si="0"/>
        <v>7</v>
      </c>
      <c r="B8" s="4" t="s">
        <v>5</v>
      </c>
      <c r="C8" s="5" t="s">
        <v>14</v>
      </c>
      <c r="D8" s="3" t="s">
        <v>7</v>
      </c>
      <c r="E8" s="6">
        <v>542</v>
      </c>
      <c r="F8" s="7">
        <v>6239.77</v>
      </c>
      <c r="J8">
        <f>7398.11-6993.76</f>
        <v>404.34999999999945</v>
      </c>
      <c r="K8">
        <v>6</v>
      </c>
      <c r="L8">
        <f t="shared" si="1"/>
        <v>2426.0999999999967</v>
      </c>
      <c r="N8">
        <v>6993.76</v>
      </c>
      <c r="O8">
        <v>6</v>
      </c>
      <c r="P8">
        <f t="shared" si="2"/>
        <v>41962.559999999998</v>
      </c>
      <c r="R8">
        <f t="shared" si="3"/>
        <v>7398.11</v>
      </c>
    </row>
    <row r="9" spans="1:18" x14ac:dyDescent="0.25">
      <c r="A9" s="2"/>
      <c r="B9" s="2"/>
      <c r="C9" s="2"/>
      <c r="D9" s="2"/>
      <c r="E9" s="9">
        <f>SUM(E2:E8)</f>
        <v>72326</v>
      </c>
      <c r="F9" s="10">
        <f>SUM(F2:F8)</f>
        <v>1683607.4100000001</v>
      </c>
      <c r="J9">
        <f>7410.17-6993.76</f>
        <v>416.40999999999985</v>
      </c>
      <c r="K9">
        <v>6</v>
      </c>
      <c r="L9">
        <f t="shared" ref="L9" si="4">J9*K9</f>
        <v>2498.4599999999991</v>
      </c>
      <c r="N9">
        <v>6993.76</v>
      </c>
      <c r="O9">
        <v>6</v>
      </c>
      <c r="P9">
        <f t="shared" ref="P9" si="5">N9*O9</f>
        <v>41962.559999999998</v>
      </c>
      <c r="R9">
        <f t="shared" ref="R9" si="6">J9+N9</f>
        <v>7410.17</v>
      </c>
    </row>
    <row r="10" spans="1:18" x14ac:dyDescent="0.25">
      <c r="A10" s="2"/>
      <c r="B10" s="2"/>
      <c r="C10" s="2"/>
      <c r="D10" s="2"/>
      <c r="E10" s="2"/>
      <c r="F10" s="2"/>
    </row>
    <row r="11" spans="1:18" x14ac:dyDescent="0.25">
      <c r="A11" s="2"/>
      <c r="B11" s="2"/>
      <c r="C11" s="2"/>
      <c r="D11" s="2"/>
      <c r="E11" s="2"/>
      <c r="F11" s="2"/>
    </row>
    <row r="12" spans="1:18" x14ac:dyDescent="0.25">
      <c r="A12" s="2"/>
      <c r="B12" s="2"/>
      <c r="C12" s="2"/>
      <c r="D12" s="2"/>
      <c r="E12" s="2"/>
      <c r="F12" s="2"/>
    </row>
    <row r="13" spans="1:18" x14ac:dyDescent="0.25">
      <c r="A13" s="2"/>
      <c r="B13" s="2"/>
      <c r="C13" s="2"/>
      <c r="D13" s="2"/>
      <c r="E13" s="2"/>
      <c r="F13" s="2"/>
      <c r="J13">
        <f>SUM(J3:J11)</f>
        <v>3884.5199999999991</v>
      </c>
      <c r="K13">
        <f>SUM(K2:K12)</f>
        <v>42</v>
      </c>
      <c r="L13">
        <f>SUM(L3:L9)</f>
        <v>23307.119999999995</v>
      </c>
      <c r="P13" s="11">
        <f>SUM(P3:P12)</f>
        <v>472868.94</v>
      </c>
    </row>
    <row r="14" spans="1:18" x14ac:dyDescent="0.25">
      <c r="A14" s="2"/>
      <c r="B14" s="2"/>
      <c r="C14" s="2"/>
      <c r="D14" s="2"/>
      <c r="E14" s="2"/>
      <c r="F14" s="2"/>
    </row>
    <row r="15" spans="1:18" x14ac:dyDescent="0.25">
      <c r="A15" s="2"/>
      <c r="B15" s="2"/>
      <c r="C15" s="2"/>
      <c r="D15" s="2"/>
      <c r="E15" s="2"/>
      <c r="F15" s="2"/>
      <c r="M15" s="11">
        <f>L13+P13</f>
        <v>496176.06</v>
      </c>
    </row>
    <row r="16" spans="1:18" x14ac:dyDescent="0.25">
      <c r="A16" s="2"/>
      <c r="B16" s="2"/>
      <c r="C16" s="2"/>
      <c r="D16" s="2"/>
      <c r="E16" s="2"/>
      <c r="F16" s="2"/>
    </row>
    <row r="17" spans="1:6" x14ac:dyDescent="0.25">
      <c r="A17" s="2"/>
      <c r="B17" s="2"/>
      <c r="C17" s="2"/>
      <c r="D17" s="2"/>
      <c r="E17" s="2"/>
      <c r="F17" s="2"/>
    </row>
    <row r="18" spans="1:6" x14ac:dyDescent="0.25">
      <c r="A18" s="2"/>
      <c r="B18" s="2"/>
      <c r="C18" s="2"/>
      <c r="D18" s="2"/>
      <c r="E18" s="2"/>
      <c r="F18" s="2"/>
    </row>
    <row r="19" spans="1:6" x14ac:dyDescent="0.25">
      <c r="A19" s="2"/>
      <c r="B19" s="2"/>
      <c r="C19" s="2"/>
      <c r="D19" s="2"/>
      <c r="E19" s="2"/>
      <c r="F19" s="2"/>
    </row>
    <row r="20" spans="1:6" x14ac:dyDescent="0.25">
      <c r="A20" s="2"/>
      <c r="B20" s="2"/>
      <c r="C20" s="2"/>
      <c r="D20" s="2"/>
      <c r="E20" s="2"/>
      <c r="F20" s="2"/>
    </row>
    <row r="21" spans="1:6" x14ac:dyDescent="0.25">
      <c r="A21" s="2"/>
      <c r="B21" s="2"/>
      <c r="C21" s="2"/>
      <c r="D21" s="2"/>
      <c r="E21" s="2"/>
      <c r="F21" s="2"/>
    </row>
    <row r="22" spans="1:6" x14ac:dyDescent="0.25">
      <c r="A22" s="2"/>
      <c r="B22" s="2"/>
      <c r="C22" s="2"/>
      <c r="D22" s="2"/>
      <c r="E22" s="2"/>
      <c r="F22" s="2"/>
    </row>
    <row r="23" spans="1:6" x14ac:dyDescent="0.25">
      <c r="A23" s="2"/>
      <c r="B23" s="2"/>
      <c r="C23" s="2"/>
      <c r="D23" s="2"/>
      <c r="E23" s="2"/>
      <c r="F23" s="2"/>
    </row>
    <row r="24" spans="1:6" x14ac:dyDescent="0.25">
      <c r="A24" s="2"/>
      <c r="B24" s="2"/>
      <c r="C24" s="2"/>
      <c r="D24" s="2"/>
      <c r="E24" s="2"/>
      <c r="F24" s="2"/>
    </row>
    <row r="25" spans="1:6" x14ac:dyDescent="0.25">
      <c r="A25" s="2"/>
      <c r="B25" s="2"/>
      <c r="C25" s="2"/>
      <c r="D25" s="2"/>
      <c r="E25" s="2"/>
      <c r="F25" s="2"/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sqref="A1:I6"/>
    </sheetView>
  </sheetViews>
  <sheetFormatPr defaultRowHeight="18.75" x14ac:dyDescent="0.3"/>
  <cols>
    <col min="1" max="1" width="24.7109375" customWidth="1"/>
    <col min="2" max="2" width="24.85546875" style="12" customWidth="1"/>
    <col min="3" max="3" width="6.85546875" style="12" customWidth="1"/>
    <col min="4" max="4" width="12.28515625" style="12" customWidth="1"/>
    <col min="5" max="5" width="13.42578125" style="12" customWidth="1"/>
    <col min="6" max="7" width="9.28515625" bestFit="1" customWidth="1"/>
    <col min="8" max="8" width="10" bestFit="1" customWidth="1"/>
    <col min="9" max="9" width="11.7109375" customWidth="1"/>
  </cols>
  <sheetData>
    <row r="1" spans="1:9" ht="24" customHeight="1" thickTop="1" x14ac:dyDescent="0.25">
      <c r="A1" s="40"/>
      <c r="B1" s="46" t="s">
        <v>19</v>
      </c>
      <c r="C1" s="46" t="s">
        <v>20</v>
      </c>
      <c r="D1" s="48" t="s">
        <v>21</v>
      </c>
      <c r="E1" s="48"/>
      <c r="F1" s="44" t="s">
        <v>25</v>
      </c>
      <c r="G1" s="46" t="s">
        <v>22</v>
      </c>
      <c r="H1" s="42" t="s">
        <v>28</v>
      </c>
      <c r="I1" s="38" t="s">
        <v>26</v>
      </c>
    </row>
    <row r="2" spans="1:9" ht="26.25" customHeight="1" thickBot="1" x14ac:dyDescent="0.3">
      <c r="A2" s="41"/>
      <c r="B2" s="47"/>
      <c r="C2" s="47"/>
      <c r="D2" s="18" t="s">
        <v>23</v>
      </c>
      <c r="E2" s="18" t="s">
        <v>24</v>
      </c>
      <c r="F2" s="45"/>
      <c r="G2" s="47"/>
      <c r="H2" s="43"/>
      <c r="I2" s="39"/>
    </row>
    <row r="3" spans="1:9" ht="15.75" thickTop="1" x14ac:dyDescent="0.25">
      <c r="A3" s="16" t="s">
        <v>16</v>
      </c>
      <c r="B3" s="20" t="s">
        <v>15</v>
      </c>
      <c r="C3" s="13">
        <v>2</v>
      </c>
      <c r="D3" s="15">
        <v>23025</v>
      </c>
      <c r="E3" s="15">
        <f>D3*C3</f>
        <v>46050</v>
      </c>
      <c r="F3" s="14">
        <f>E3*45%</f>
        <v>20722.5</v>
      </c>
      <c r="G3" s="14">
        <f>E3+F3</f>
        <v>66772.5</v>
      </c>
      <c r="H3" s="22">
        <f>G3*12</f>
        <v>801270</v>
      </c>
      <c r="I3" s="19">
        <f>H3*30.2%</f>
        <v>241983.53999999998</v>
      </c>
    </row>
    <row r="4" spans="1:9" ht="15" x14ac:dyDescent="0.25">
      <c r="A4" s="16" t="s">
        <v>17</v>
      </c>
      <c r="B4" s="20" t="s">
        <v>15</v>
      </c>
      <c r="C4" s="13">
        <v>1</v>
      </c>
      <c r="D4" s="15">
        <v>23025</v>
      </c>
      <c r="E4" s="15">
        <f>D4*C4</f>
        <v>23025</v>
      </c>
      <c r="F4" s="14">
        <f t="shared" ref="F4:F5" si="0">E4*45%</f>
        <v>10361.25</v>
      </c>
      <c r="G4" s="14">
        <f>E4+F4</f>
        <v>33386.25</v>
      </c>
      <c r="H4" s="22">
        <f t="shared" ref="H4:H5" si="1">G4*12</f>
        <v>400635</v>
      </c>
      <c r="I4" s="19">
        <f t="shared" ref="I4:I5" si="2">H4*30.2%</f>
        <v>120991.76999999999</v>
      </c>
    </row>
    <row r="5" spans="1:9" ht="15" x14ac:dyDescent="0.25">
      <c r="A5" s="17" t="s">
        <v>18</v>
      </c>
      <c r="B5" s="20" t="s">
        <v>15</v>
      </c>
      <c r="C5" s="13">
        <v>2</v>
      </c>
      <c r="D5" s="15">
        <v>23025</v>
      </c>
      <c r="E5" s="15">
        <f>D5*C5</f>
        <v>46050</v>
      </c>
      <c r="F5" s="14">
        <f t="shared" si="0"/>
        <v>20722.5</v>
      </c>
      <c r="G5" s="14">
        <f>E5+F5</f>
        <v>66772.5</v>
      </c>
      <c r="H5" s="22">
        <f t="shared" si="1"/>
        <v>801270</v>
      </c>
      <c r="I5" s="19">
        <f t="shared" si="2"/>
        <v>241983.53999999998</v>
      </c>
    </row>
    <row r="6" spans="1:9" ht="15" x14ac:dyDescent="0.25">
      <c r="A6" s="21" t="s">
        <v>27</v>
      </c>
      <c r="B6" s="21"/>
      <c r="C6" s="21">
        <f>SUM(C3:C5)</f>
        <v>5</v>
      </c>
      <c r="D6" s="23">
        <f t="shared" ref="D6:I6" si="3">SUM(D3:D5)</f>
        <v>69075</v>
      </c>
      <c r="E6" s="23">
        <f t="shared" si="3"/>
        <v>115125</v>
      </c>
      <c r="F6" s="23">
        <f t="shared" si="3"/>
        <v>51806.25</v>
      </c>
      <c r="G6" s="23">
        <f>SUM(G3:G5)</f>
        <v>166931.25</v>
      </c>
      <c r="H6" s="24">
        <f>SUM(H3:H5)</f>
        <v>2003175</v>
      </c>
      <c r="I6" s="24">
        <f t="shared" si="3"/>
        <v>604958.84999999986</v>
      </c>
    </row>
  </sheetData>
  <mergeCells count="8">
    <mergeCell ref="I1:I2"/>
    <mergeCell ref="A1:A2"/>
    <mergeCell ref="H1:H2"/>
    <mergeCell ref="F1:F2"/>
    <mergeCell ref="B1:B2"/>
    <mergeCell ref="C1:C2"/>
    <mergeCell ref="D1:E1"/>
    <mergeCell ref="G1:G2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1"/>
  <sheetViews>
    <sheetView zoomScale="80" zoomScaleNormal="80" workbookViewId="0">
      <selection activeCell="AI1" sqref="AI1:CY1048576"/>
    </sheetView>
  </sheetViews>
  <sheetFormatPr defaultRowHeight="15" x14ac:dyDescent="0.25"/>
  <cols>
    <col min="2" max="2" width="1.7109375" customWidth="1"/>
    <col min="3" max="3" width="9.140625" hidden="1" customWidth="1"/>
    <col min="7" max="7" width="0.42578125" customWidth="1"/>
    <col min="8" max="9" width="9.140625" hidden="1" customWidth="1"/>
    <col min="11" max="11" width="1.85546875" customWidth="1"/>
    <col min="12" max="17" width="9.140625" hidden="1" customWidth="1"/>
    <col min="18" max="18" width="6.5703125" customWidth="1"/>
    <col min="19" max="23" width="9.140625" hidden="1" customWidth="1"/>
    <col min="24" max="24" width="11" customWidth="1"/>
    <col min="25" max="29" width="9.140625" hidden="1" customWidth="1"/>
    <col min="30" max="30" width="9.140625" customWidth="1"/>
    <col min="31" max="31" width="1.5703125" customWidth="1"/>
    <col min="32" max="34" width="9.140625" hidden="1" customWidth="1"/>
  </cols>
  <sheetData>
    <row r="1" spans="1:34" ht="15" customHeight="1" x14ac:dyDescent="0.25">
      <c r="A1" s="52">
        <v>32</v>
      </c>
      <c r="B1" s="52"/>
      <c r="C1" s="52"/>
      <c r="D1" s="53" t="s">
        <v>1082</v>
      </c>
      <c r="E1" s="53"/>
      <c r="F1" s="53"/>
      <c r="G1" s="53"/>
      <c r="H1" s="53"/>
      <c r="I1" s="53"/>
      <c r="J1" s="54">
        <v>1013400025</v>
      </c>
      <c r="K1" s="54"/>
      <c r="L1" s="54"/>
      <c r="M1" s="54"/>
      <c r="N1" s="54"/>
      <c r="O1" s="54"/>
      <c r="P1" s="54"/>
      <c r="Q1" s="54"/>
      <c r="R1" s="49" t="s">
        <v>1083</v>
      </c>
      <c r="S1" s="49"/>
      <c r="T1" s="49"/>
      <c r="U1" s="49"/>
      <c r="V1" s="49"/>
      <c r="W1" s="49"/>
      <c r="X1" s="50">
        <v>4433</v>
      </c>
      <c r="Y1" s="50"/>
      <c r="Z1" s="50"/>
      <c r="AA1" s="50"/>
      <c r="AB1" s="50"/>
      <c r="AC1" s="50"/>
      <c r="AD1" s="51" t="s">
        <v>7</v>
      </c>
      <c r="AE1" s="51"/>
      <c r="AF1" s="51"/>
      <c r="AG1" s="51"/>
      <c r="AH1" s="51"/>
    </row>
    <row r="2" spans="1:34" ht="15" customHeight="1" x14ac:dyDescent="0.25">
      <c r="A2" s="52">
        <v>33</v>
      </c>
      <c r="B2" s="52"/>
      <c r="C2" s="52"/>
      <c r="D2" s="53" t="s">
        <v>1084</v>
      </c>
      <c r="E2" s="53"/>
      <c r="F2" s="53"/>
      <c r="G2" s="53"/>
      <c r="H2" s="53"/>
      <c r="I2" s="53"/>
      <c r="J2" s="54">
        <v>1013400026</v>
      </c>
      <c r="K2" s="54"/>
      <c r="L2" s="54"/>
      <c r="M2" s="54"/>
      <c r="N2" s="54"/>
      <c r="O2" s="54"/>
      <c r="P2" s="54"/>
      <c r="Q2" s="54"/>
      <c r="R2" s="49" t="s">
        <v>1083</v>
      </c>
      <c r="S2" s="49"/>
      <c r="T2" s="49"/>
      <c r="U2" s="49"/>
      <c r="V2" s="49"/>
      <c r="W2" s="49"/>
      <c r="X2" s="50">
        <v>9075</v>
      </c>
      <c r="Y2" s="50"/>
      <c r="Z2" s="50"/>
      <c r="AA2" s="50"/>
      <c r="AB2" s="50"/>
      <c r="AC2" s="50"/>
      <c r="AD2" s="51" t="s">
        <v>7</v>
      </c>
      <c r="AE2" s="51"/>
      <c r="AF2" s="51"/>
      <c r="AG2" s="51"/>
      <c r="AH2" s="51"/>
    </row>
    <row r="3" spans="1:34" ht="15" customHeight="1" x14ac:dyDescent="0.25">
      <c r="A3" s="52">
        <v>40</v>
      </c>
      <c r="B3" s="52"/>
      <c r="C3" s="52"/>
      <c r="D3" s="53" t="s">
        <v>1085</v>
      </c>
      <c r="E3" s="53"/>
      <c r="F3" s="53"/>
      <c r="G3" s="53"/>
      <c r="H3" s="53"/>
      <c r="I3" s="53"/>
      <c r="J3" s="54">
        <v>1013400027</v>
      </c>
      <c r="K3" s="54"/>
      <c r="L3" s="54"/>
      <c r="M3" s="54"/>
      <c r="N3" s="54"/>
      <c r="O3" s="54"/>
      <c r="P3" s="54"/>
      <c r="Q3" s="54"/>
      <c r="R3" s="49" t="s">
        <v>1083</v>
      </c>
      <c r="S3" s="49"/>
      <c r="T3" s="49"/>
      <c r="U3" s="49"/>
      <c r="V3" s="49"/>
      <c r="W3" s="49"/>
      <c r="X3" s="50">
        <v>13810.8</v>
      </c>
      <c r="Y3" s="50"/>
      <c r="Z3" s="50"/>
      <c r="AA3" s="50"/>
      <c r="AB3" s="50"/>
      <c r="AC3" s="50"/>
      <c r="AD3" s="51" t="s">
        <v>7</v>
      </c>
      <c r="AE3" s="51"/>
      <c r="AF3" s="51"/>
      <c r="AG3" s="51"/>
      <c r="AH3" s="51"/>
    </row>
    <row r="4" spans="1:34" ht="15" customHeight="1" x14ac:dyDescent="0.25">
      <c r="A4" s="52">
        <v>41</v>
      </c>
      <c r="B4" s="52"/>
      <c r="C4" s="52"/>
      <c r="D4" s="53" t="s">
        <v>1085</v>
      </c>
      <c r="E4" s="53"/>
      <c r="F4" s="53"/>
      <c r="G4" s="53"/>
      <c r="H4" s="53"/>
      <c r="I4" s="53"/>
      <c r="J4" s="54">
        <v>1013400028</v>
      </c>
      <c r="K4" s="54"/>
      <c r="L4" s="54"/>
      <c r="M4" s="54"/>
      <c r="N4" s="54"/>
      <c r="O4" s="54"/>
      <c r="P4" s="54"/>
      <c r="Q4" s="54"/>
      <c r="R4" s="49" t="s">
        <v>1083</v>
      </c>
      <c r="S4" s="49"/>
      <c r="T4" s="49"/>
      <c r="U4" s="49"/>
      <c r="V4" s="49"/>
      <c r="W4" s="49"/>
      <c r="X4" s="50">
        <v>7199.5</v>
      </c>
      <c r="Y4" s="50"/>
      <c r="Z4" s="50"/>
      <c r="AA4" s="50"/>
      <c r="AB4" s="50"/>
      <c r="AC4" s="50"/>
      <c r="AD4" s="51" t="s">
        <v>7</v>
      </c>
      <c r="AE4" s="51"/>
      <c r="AF4" s="51"/>
      <c r="AG4" s="51"/>
      <c r="AH4" s="51"/>
    </row>
    <row r="5" spans="1:34" ht="15" customHeight="1" x14ac:dyDescent="0.25">
      <c r="A5" s="52">
        <v>42</v>
      </c>
      <c r="B5" s="52"/>
      <c r="C5" s="52"/>
      <c r="D5" s="53" t="s">
        <v>1086</v>
      </c>
      <c r="E5" s="53"/>
      <c r="F5" s="53"/>
      <c r="G5" s="53"/>
      <c r="H5" s="53"/>
      <c r="I5" s="53"/>
      <c r="J5" s="54">
        <v>1013400029</v>
      </c>
      <c r="K5" s="54"/>
      <c r="L5" s="54"/>
      <c r="M5" s="54"/>
      <c r="N5" s="54"/>
      <c r="O5" s="54"/>
      <c r="P5" s="54"/>
      <c r="Q5" s="54"/>
      <c r="R5" s="49" t="s">
        <v>1083</v>
      </c>
      <c r="S5" s="49"/>
      <c r="T5" s="49"/>
      <c r="U5" s="49"/>
      <c r="V5" s="49"/>
      <c r="W5" s="49"/>
      <c r="X5" s="50">
        <v>34747.32</v>
      </c>
      <c r="Y5" s="50"/>
      <c r="Z5" s="50"/>
      <c r="AA5" s="50"/>
      <c r="AB5" s="50"/>
      <c r="AC5" s="50"/>
      <c r="AD5" s="51" t="s">
        <v>7</v>
      </c>
      <c r="AE5" s="51"/>
      <c r="AF5" s="51"/>
      <c r="AG5" s="51"/>
      <c r="AH5" s="51"/>
    </row>
    <row r="6" spans="1:34" ht="15" customHeight="1" x14ac:dyDescent="0.25">
      <c r="A6" s="52">
        <v>43</v>
      </c>
      <c r="B6" s="52"/>
      <c r="C6" s="52"/>
      <c r="D6" s="53" t="s">
        <v>1086</v>
      </c>
      <c r="E6" s="53"/>
      <c r="F6" s="53"/>
      <c r="G6" s="53"/>
      <c r="H6" s="53"/>
      <c r="I6" s="53"/>
      <c r="J6" s="54">
        <v>1013400030</v>
      </c>
      <c r="K6" s="54"/>
      <c r="L6" s="54"/>
      <c r="M6" s="54"/>
      <c r="N6" s="54"/>
      <c r="O6" s="54"/>
      <c r="P6" s="54"/>
      <c r="Q6" s="54"/>
      <c r="R6" s="49" t="s">
        <v>1083</v>
      </c>
      <c r="S6" s="49"/>
      <c r="T6" s="49"/>
      <c r="U6" s="49"/>
      <c r="V6" s="49"/>
      <c r="W6" s="49"/>
      <c r="X6" s="50">
        <v>34747.32</v>
      </c>
      <c r="Y6" s="50"/>
      <c r="Z6" s="50"/>
      <c r="AA6" s="50"/>
      <c r="AB6" s="50"/>
      <c r="AC6" s="50"/>
      <c r="AD6" s="51" t="s">
        <v>7</v>
      </c>
      <c r="AE6" s="51"/>
      <c r="AF6" s="51"/>
      <c r="AG6" s="51"/>
      <c r="AH6" s="51"/>
    </row>
    <row r="7" spans="1:34" ht="15" customHeight="1" x14ac:dyDescent="0.25">
      <c r="A7" s="52">
        <v>44</v>
      </c>
      <c r="B7" s="52"/>
      <c r="C7" s="52"/>
      <c r="D7" s="53" t="s">
        <v>1086</v>
      </c>
      <c r="E7" s="53"/>
      <c r="F7" s="53"/>
      <c r="G7" s="53"/>
      <c r="H7" s="53"/>
      <c r="I7" s="53"/>
      <c r="J7" s="54">
        <v>1013400031</v>
      </c>
      <c r="K7" s="54"/>
      <c r="L7" s="54"/>
      <c r="M7" s="54"/>
      <c r="N7" s="54"/>
      <c r="O7" s="54"/>
      <c r="P7" s="54"/>
      <c r="Q7" s="54"/>
      <c r="R7" s="49" t="s">
        <v>1083</v>
      </c>
      <c r="S7" s="49"/>
      <c r="T7" s="49"/>
      <c r="U7" s="49"/>
      <c r="V7" s="49"/>
      <c r="W7" s="49"/>
      <c r="X7" s="50">
        <v>21122.87</v>
      </c>
      <c r="Y7" s="50"/>
      <c r="Z7" s="50"/>
      <c r="AA7" s="50"/>
      <c r="AB7" s="50"/>
      <c r="AC7" s="50"/>
      <c r="AD7" s="51" t="s">
        <v>7</v>
      </c>
      <c r="AE7" s="51"/>
      <c r="AF7" s="51"/>
      <c r="AG7" s="51"/>
      <c r="AH7" s="51"/>
    </row>
    <row r="8" spans="1:34" ht="15" customHeight="1" x14ac:dyDescent="0.25">
      <c r="A8" s="52">
        <v>45</v>
      </c>
      <c r="B8" s="52"/>
      <c r="C8" s="52"/>
      <c r="D8" s="53" t="s">
        <v>1086</v>
      </c>
      <c r="E8" s="53"/>
      <c r="F8" s="53"/>
      <c r="G8" s="53"/>
      <c r="H8" s="53"/>
      <c r="I8" s="53"/>
      <c r="J8" s="54">
        <v>1013400032</v>
      </c>
      <c r="K8" s="54"/>
      <c r="L8" s="54"/>
      <c r="M8" s="54"/>
      <c r="N8" s="54"/>
      <c r="O8" s="54"/>
      <c r="P8" s="54"/>
      <c r="Q8" s="54"/>
      <c r="R8" s="49" t="s">
        <v>1083</v>
      </c>
      <c r="S8" s="49"/>
      <c r="T8" s="49"/>
      <c r="U8" s="49"/>
      <c r="V8" s="49"/>
      <c r="W8" s="49"/>
      <c r="X8" s="50">
        <v>34747.32</v>
      </c>
      <c r="Y8" s="50"/>
      <c r="Z8" s="50"/>
      <c r="AA8" s="50"/>
      <c r="AB8" s="50"/>
      <c r="AC8" s="50"/>
      <c r="AD8" s="51" t="s">
        <v>7</v>
      </c>
      <c r="AE8" s="51"/>
      <c r="AF8" s="51"/>
      <c r="AG8" s="51"/>
      <c r="AH8" s="51"/>
    </row>
    <row r="9" spans="1:34" ht="15" customHeight="1" x14ac:dyDescent="0.25">
      <c r="A9" s="52">
        <v>46</v>
      </c>
      <c r="B9" s="52"/>
      <c r="C9" s="52"/>
      <c r="D9" s="53" t="s">
        <v>1086</v>
      </c>
      <c r="E9" s="53"/>
      <c r="F9" s="53"/>
      <c r="G9" s="53"/>
      <c r="H9" s="53"/>
      <c r="I9" s="53"/>
      <c r="J9" s="54">
        <v>1013400033</v>
      </c>
      <c r="K9" s="54"/>
      <c r="L9" s="54"/>
      <c r="M9" s="54"/>
      <c r="N9" s="54"/>
      <c r="O9" s="54"/>
      <c r="P9" s="54"/>
      <c r="Q9" s="54"/>
      <c r="R9" s="49" t="s">
        <v>1083</v>
      </c>
      <c r="S9" s="49"/>
      <c r="T9" s="49"/>
      <c r="U9" s="49"/>
      <c r="V9" s="49"/>
      <c r="W9" s="49"/>
      <c r="X9" s="50">
        <v>34747.32</v>
      </c>
      <c r="Y9" s="50"/>
      <c r="Z9" s="50"/>
      <c r="AA9" s="50"/>
      <c r="AB9" s="50"/>
      <c r="AC9" s="50"/>
      <c r="AD9" s="51" t="s">
        <v>7</v>
      </c>
      <c r="AE9" s="51"/>
      <c r="AF9" s="51"/>
      <c r="AG9" s="51"/>
      <c r="AH9" s="51"/>
    </row>
    <row r="10" spans="1:34" ht="15" customHeight="1" x14ac:dyDescent="0.25">
      <c r="A10" s="52">
        <v>47</v>
      </c>
      <c r="B10" s="52"/>
      <c r="C10" s="52"/>
      <c r="D10" s="53" t="s">
        <v>1086</v>
      </c>
      <c r="E10" s="53"/>
      <c r="F10" s="53"/>
      <c r="G10" s="53"/>
      <c r="H10" s="53"/>
      <c r="I10" s="53"/>
      <c r="J10" s="54">
        <v>1013400034</v>
      </c>
      <c r="K10" s="54"/>
      <c r="L10" s="54"/>
      <c r="M10" s="54"/>
      <c r="N10" s="54"/>
      <c r="O10" s="54"/>
      <c r="P10" s="54"/>
      <c r="Q10" s="54"/>
      <c r="R10" s="49" t="s">
        <v>1083</v>
      </c>
      <c r="S10" s="49"/>
      <c r="T10" s="49"/>
      <c r="U10" s="49"/>
      <c r="V10" s="49"/>
      <c r="W10" s="49"/>
      <c r="X10" s="50">
        <v>34747.32</v>
      </c>
      <c r="Y10" s="50"/>
      <c r="Z10" s="50"/>
      <c r="AA10" s="50"/>
      <c r="AB10" s="50"/>
      <c r="AC10" s="50"/>
      <c r="AD10" s="51" t="s">
        <v>7</v>
      </c>
      <c r="AE10" s="51"/>
      <c r="AF10" s="51"/>
      <c r="AG10" s="51"/>
      <c r="AH10" s="51"/>
    </row>
    <row r="11" spans="1:34" ht="15" customHeight="1" x14ac:dyDescent="0.25">
      <c r="A11" s="52">
        <v>48</v>
      </c>
      <c r="B11" s="52"/>
      <c r="C11" s="52"/>
      <c r="D11" s="53" t="s">
        <v>1087</v>
      </c>
      <c r="E11" s="53"/>
      <c r="F11" s="53"/>
      <c r="G11" s="53"/>
      <c r="H11" s="53"/>
      <c r="I11" s="53"/>
      <c r="J11" s="54">
        <v>1013400035</v>
      </c>
      <c r="K11" s="54"/>
      <c r="L11" s="54"/>
      <c r="M11" s="54"/>
      <c r="N11" s="54"/>
      <c r="O11" s="54"/>
      <c r="P11" s="54"/>
      <c r="Q11" s="54"/>
      <c r="R11" s="49" t="s">
        <v>1083</v>
      </c>
      <c r="S11" s="49"/>
      <c r="T11" s="49"/>
      <c r="U11" s="49"/>
      <c r="V11" s="49"/>
      <c r="W11" s="49"/>
      <c r="X11" s="50">
        <v>21961</v>
      </c>
      <c r="Y11" s="50"/>
      <c r="Z11" s="50"/>
      <c r="AA11" s="50"/>
      <c r="AB11" s="50"/>
      <c r="AC11" s="50"/>
      <c r="AD11" s="51" t="s">
        <v>7</v>
      </c>
      <c r="AE11" s="51"/>
      <c r="AF11" s="51"/>
      <c r="AG11" s="51"/>
      <c r="AH11" s="51"/>
    </row>
    <row r="12" spans="1:34" ht="15" customHeight="1" x14ac:dyDescent="0.25">
      <c r="A12" s="52">
        <v>49</v>
      </c>
      <c r="B12" s="52"/>
      <c r="C12" s="52"/>
      <c r="D12" s="53" t="s">
        <v>1087</v>
      </c>
      <c r="E12" s="53"/>
      <c r="F12" s="53"/>
      <c r="G12" s="53"/>
      <c r="H12" s="53"/>
      <c r="I12" s="53"/>
      <c r="J12" s="54">
        <v>1013400036</v>
      </c>
      <c r="K12" s="54"/>
      <c r="L12" s="54"/>
      <c r="M12" s="54"/>
      <c r="N12" s="54"/>
      <c r="O12" s="54"/>
      <c r="P12" s="54"/>
      <c r="Q12" s="54"/>
      <c r="R12" s="49" t="s">
        <v>1083</v>
      </c>
      <c r="S12" s="49"/>
      <c r="T12" s="49"/>
      <c r="U12" s="49"/>
      <c r="V12" s="49"/>
      <c r="W12" s="49"/>
      <c r="X12" s="50">
        <v>31041</v>
      </c>
      <c r="Y12" s="50"/>
      <c r="Z12" s="50"/>
      <c r="AA12" s="50"/>
      <c r="AB12" s="50"/>
      <c r="AC12" s="50"/>
      <c r="AD12" s="51" t="s">
        <v>7</v>
      </c>
      <c r="AE12" s="51"/>
      <c r="AF12" s="51"/>
      <c r="AG12" s="51"/>
      <c r="AH12" s="51"/>
    </row>
    <row r="13" spans="1:34" ht="15" customHeight="1" x14ac:dyDescent="0.25">
      <c r="A13" s="52">
        <v>50</v>
      </c>
      <c r="B13" s="52"/>
      <c r="C13" s="52"/>
      <c r="D13" s="53" t="s">
        <v>1087</v>
      </c>
      <c r="E13" s="53"/>
      <c r="F13" s="53"/>
      <c r="G13" s="53"/>
      <c r="H13" s="53"/>
      <c r="I13" s="53"/>
      <c r="J13" s="54">
        <v>1013400037</v>
      </c>
      <c r="K13" s="54"/>
      <c r="L13" s="54"/>
      <c r="M13" s="54"/>
      <c r="N13" s="54"/>
      <c r="O13" s="54"/>
      <c r="P13" s="54"/>
      <c r="Q13" s="54"/>
      <c r="R13" s="49" t="s">
        <v>1083</v>
      </c>
      <c r="S13" s="49"/>
      <c r="T13" s="49"/>
      <c r="U13" s="49"/>
      <c r="V13" s="49"/>
      <c r="W13" s="49"/>
      <c r="X13" s="50">
        <v>31041</v>
      </c>
      <c r="Y13" s="50"/>
      <c r="Z13" s="50"/>
      <c r="AA13" s="50"/>
      <c r="AB13" s="50"/>
      <c r="AC13" s="50"/>
      <c r="AD13" s="51" t="s">
        <v>7</v>
      </c>
      <c r="AE13" s="51"/>
      <c r="AF13" s="51"/>
      <c r="AG13" s="51"/>
      <c r="AH13" s="51"/>
    </row>
    <row r="14" spans="1:34" ht="15" customHeight="1" x14ac:dyDescent="0.25">
      <c r="A14" s="52">
        <v>51</v>
      </c>
      <c r="B14" s="52"/>
      <c r="C14" s="52"/>
      <c r="D14" s="53" t="s">
        <v>1087</v>
      </c>
      <c r="E14" s="53"/>
      <c r="F14" s="53"/>
      <c r="G14" s="53"/>
      <c r="H14" s="53"/>
      <c r="I14" s="53"/>
      <c r="J14" s="54">
        <v>1013400038</v>
      </c>
      <c r="K14" s="54"/>
      <c r="L14" s="54"/>
      <c r="M14" s="54"/>
      <c r="N14" s="54"/>
      <c r="O14" s="54"/>
      <c r="P14" s="54"/>
      <c r="Q14" s="54"/>
      <c r="R14" s="49" t="s">
        <v>1083</v>
      </c>
      <c r="S14" s="49"/>
      <c r="T14" s="49"/>
      <c r="U14" s="49"/>
      <c r="V14" s="49"/>
      <c r="W14" s="49"/>
      <c r="X14" s="50">
        <v>21961</v>
      </c>
      <c r="Y14" s="50"/>
      <c r="Z14" s="50"/>
      <c r="AA14" s="50"/>
      <c r="AB14" s="50"/>
      <c r="AC14" s="50"/>
      <c r="AD14" s="51" t="s">
        <v>7</v>
      </c>
      <c r="AE14" s="51"/>
      <c r="AF14" s="51"/>
      <c r="AG14" s="51"/>
      <c r="AH14" s="51"/>
    </row>
    <row r="15" spans="1:34" ht="15" customHeight="1" x14ac:dyDescent="0.25">
      <c r="A15" s="52">
        <v>52</v>
      </c>
      <c r="B15" s="52"/>
      <c r="C15" s="52"/>
      <c r="D15" s="53" t="s">
        <v>1087</v>
      </c>
      <c r="E15" s="53"/>
      <c r="F15" s="53"/>
      <c r="G15" s="53"/>
      <c r="H15" s="53"/>
      <c r="I15" s="53"/>
      <c r="J15" s="54">
        <v>1013400039</v>
      </c>
      <c r="K15" s="54"/>
      <c r="L15" s="54"/>
      <c r="M15" s="54"/>
      <c r="N15" s="54"/>
      <c r="O15" s="54"/>
      <c r="P15" s="54"/>
      <c r="Q15" s="54"/>
      <c r="R15" s="49" t="s">
        <v>1083</v>
      </c>
      <c r="S15" s="49"/>
      <c r="T15" s="49"/>
      <c r="U15" s="49"/>
      <c r="V15" s="49"/>
      <c r="W15" s="49"/>
      <c r="X15" s="50">
        <v>31041</v>
      </c>
      <c r="Y15" s="50"/>
      <c r="Z15" s="50"/>
      <c r="AA15" s="50"/>
      <c r="AB15" s="50"/>
      <c r="AC15" s="50"/>
      <c r="AD15" s="51" t="s">
        <v>7</v>
      </c>
      <c r="AE15" s="51"/>
      <c r="AF15" s="51"/>
      <c r="AG15" s="51"/>
      <c r="AH15" s="51"/>
    </row>
    <row r="16" spans="1:34" ht="15" customHeight="1" x14ac:dyDescent="0.25">
      <c r="A16" s="52">
        <v>53</v>
      </c>
      <c r="B16" s="52"/>
      <c r="C16" s="52"/>
      <c r="D16" s="53" t="s">
        <v>1087</v>
      </c>
      <c r="E16" s="53"/>
      <c r="F16" s="53"/>
      <c r="G16" s="53"/>
      <c r="H16" s="53"/>
      <c r="I16" s="53"/>
      <c r="J16" s="54">
        <v>1013400040</v>
      </c>
      <c r="K16" s="54"/>
      <c r="L16" s="54"/>
      <c r="M16" s="54"/>
      <c r="N16" s="54"/>
      <c r="O16" s="54"/>
      <c r="P16" s="54"/>
      <c r="Q16" s="54"/>
      <c r="R16" s="49" t="s">
        <v>1083</v>
      </c>
      <c r="S16" s="49"/>
      <c r="T16" s="49"/>
      <c r="U16" s="49"/>
      <c r="V16" s="49"/>
      <c r="W16" s="49"/>
      <c r="X16" s="50">
        <v>31041</v>
      </c>
      <c r="Y16" s="50"/>
      <c r="Z16" s="50"/>
      <c r="AA16" s="50"/>
      <c r="AB16" s="50"/>
      <c r="AC16" s="50"/>
      <c r="AD16" s="51" t="s">
        <v>7</v>
      </c>
      <c r="AE16" s="51"/>
      <c r="AF16" s="51"/>
      <c r="AG16" s="51"/>
      <c r="AH16" s="51"/>
    </row>
    <row r="17" spans="1:34" ht="15" customHeight="1" x14ac:dyDescent="0.25">
      <c r="A17" s="52">
        <v>54</v>
      </c>
      <c r="B17" s="52"/>
      <c r="C17" s="52"/>
      <c r="D17" s="53" t="s">
        <v>1087</v>
      </c>
      <c r="E17" s="53"/>
      <c r="F17" s="53"/>
      <c r="G17" s="53"/>
      <c r="H17" s="53"/>
      <c r="I17" s="53"/>
      <c r="J17" s="54">
        <v>1013400041</v>
      </c>
      <c r="K17" s="54"/>
      <c r="L17" s="54"/>
      <c r="M17" s="54"/>
      <c r="N17" s="54"/>
      <c r="O17" s="54"/>
      <c r="P17" s="54"/>
      <c r="Q17" s="54"/>
      <c r="R17" s="49" t="s">
        <v>1083</v>
      </c>
      <c r="S17" s="49"/>
      <c r="T17" s="49"/>
      <c r="U17" s="49"/>
      <c r="V17" s="49"/>
      <c r="W17" s="49"/>
      <c r="X17" s="50">
        <v>31041</v>
      </c>
      <c r="Y17" s="50"/>
      <c r="Z17" s="50"/>
      <c r="AA17" s="50"/>
      <c r="AB17" s="50"/>
      <c r="AC17" s="50"/>
      <c r="AD17" s="51" t="s">
        <v>7</v>
      </c>
      <c r="AE17" s="51"/>
      <c r="AF17" s="51"/>
      <c r="AG17" s="51"/>
      <c r="AH17" s="51"/>
    </row>
    <row r="18" spans="1:34" ht="15" customHeight="1" x14ac:dyDescent="0.25">
      <c r="A18" s="52">
        <v>55</v>
      </c>
      <c r="B18" s="52"/>
      <c r="C18" s="52"/>
      <c r="D18" s="53" t="s">
        <v>1087</v>
      </c>
      <c r="E18" s="53"/>
      <c r="F18" s="53"/>
      <c r="G18" s="53"/>
      <c r="H18" s="53"/>
      <c r="I18" s="53"/>
      <c r="J18" s="54">
        <v>1013400042</v>
      </c>
      <c r="K18" s="54"/>
      <c r="L18" s="54"/>
      <c r="M18" s="54"/>
      <c r="N18" s="54"/>
      <c r="O18" s="54"/>
      <c r="P18" s="54"/>
      <c r="Q18" s="54"/>
      <c r="R18" s="49" t="s">
        <v>1083</v>
      </c>
      <c r="S18" s="49"/>
      <c r="T18" s="49"/>
      <c r="U18" s="49"/>
      <c r="V18" s="49"/>
      <c r="W18" s="49"/>
      <c r="X18" s="50">
        <v>31041</v>
      </c>
      <c r="Y18" s="50"/>
      <c r="Z18" s="50"/>
      <c r="AA18" s="50"/>
      <c r="AB18" s="50"/>
      <c r="AC18" s="50"/>
      <c r="AD18" s="51" t="s">
        <v>7</v>
      </c>
      <c r="AE18" s="51"/>
      <c r="AF18" s="51"/>
      <c r="AG18" s="51"/>
      <c r="AH18" s="51"/>
    </row>
    <row r="19" spans="1:34" ht="15" customHeight="1" x14ac:dyDescent="0.25">
      <c r="A19" s="52">
        <v>237</v>
      </c>
      <c r="B19" s="52"/>
      <c r="C19" s="52"/>
      <c r="D19" s="53" t="s">
        <v>1088</v>
      </c>
      <c r="E19" s="53"/>
      <c r="F19" s="53"/>
      <c r="G19" s="53"/>
      <c r="H19" s="53"/>
      <c r="I19" s="53"/>
      <c r="J19" s="54">
        <v>1012300006</v>
      </c>
      <c r="K19" s="54"/>
      <c r="L19" s="54"/>
      <c r="M19" s="54"/>
      <c r="N19" s="54"/>
      <c r="O19" s="54"/>
      <c r="P19" s="54"/>
      <c r="Q19" s="54"/>
      <c r="R19" s="49" t="s">
        <v>1083</v>
      </c>
      <c r="S19" s="49"/>
      <c r="T19" s="49"/>
      <c r="U19" s="49"/>
      <c r="V19" s="49"/>
      <c r="W19" s="49"/>
      <c r="X19" s="50">
        <v>222783.05</v>
      </c>
      <c r="Y19" s="50"/>
      <c r="Z19" s="50"/>
      <c r="AA19" s="50"/>
      <c r="AB19" s="50"/>
      <c r="AC19" s="50"/>
      <c r="AD19" s="51" t="s">
        <v>7</v>
      </c>
      <c r="AE19" s="51"/>
      <c r="AF19" s="51"/>
      <c r="AG19" s="51"/>
      <c r="AH19" s="51"/>
    </row>
    <row r="20" spans="1:34" ht="15" customHeight="1" x14ac:dyDescent="0.25">
      <c r="A20" s="52">
        <v>240</v>
      </c>
      <c r="B20" s="52"/>
      <c r="C20" s="52"/>
      <c r="D20" s="53" t="s">
        <v>1089</v>
      </c>
      <c r="E20" s="53"/>
      <c r="F20" s="53"/>
      <c r="G20" s="53"/>
      <c r="H20" s="53"/>
      <c r="I20" s="53"/>
      <c r="J20" s="54">
        <v>1013400051</v>
      </c>
      <c r="K20" s="54"/>
      <c r="L20" s="54"/>
      <c r="M20" s="54"/>
      <c r="N20" s="54"/>
      <c r="O20" s="54"/>
      <c r="P20" s="54"/>
      <c r="Q20" s="54"/>
      <c r="R20" s="49" t="s">
        <v>1083</v>
      </c>
      <c r="S20" s="49"/>
      <c r="T20" s="49"/>
      <c r="U20" s="49"/>
      <c r="V20" s="49"/>
      <c r="W20" s="49"/>
      <c r="X20" s="50">
        <v>6550</v>
      </c>
      <c r="Y20" s="50"/>
      <c r="Z20" s="50"/>
      <c r="AA20" s="50"/>
      <c r="AB20" s="50"/>
      <c r="AC20" s="50"/>
      <c r="AD20" s="51" t="s">
        <v>7</v>
      </c>
      <c r="AE20" s="51"/>
      <c r="AF20" s="51"/>
      <c r="AG20" s="51"/>
      <c r="AH20" s="51"/>
    </row>
    <row r="21" spans="1:34" ht="15" customHeight="1" x14ac:dyDescent="0.25">
      <c r="A21" s="52">
        <v>254</v>
      </c>
      <c r="B21" s="52"/>
      <c r="C21" s="52"/>
      <c r="D21" s="53" t="s">
        <v>1090</v>
      </c>
      <c r="E21" s="53"/>
      <c r="F21" s="53"/>
      <c r="G21" s="53"/>
      <c r="H21" s="53"/>
      <c r="I21" s="53"/>
      <c r="J21" s="54">
        <v>1013400055</v>
      </c>
      <c r="K21" s="54"/>
      <c r="L21" s="54"/>
      <c r="M21" s="54"/>
      <c r="N21" s="54"/>
      <c r="O21" s="54"/>
      <c r="P21" s="54"/>
      <c r="Q21" s="54"/>
      <c r="R21" s="49" t="s">
        <v>1083</v>
      </c>
      <c r="S21" s="49"/>
      <c r="T21" s="49"/>
      <c r="U21" s="49"/>
      <c r="V21" s="49"/>
      <c r="W21" s="49"/>
      <c r="X21" s="50">
        <v>5568</v>
      </c>
      <c r="Y21" s="50"/>
      <c r="Z21" s="50"/>
      <c r="AA21" s="50"/>
      <c r="AB21" s="50"/>
      <c r="AC21" s="50"/>
      <c r="AD21" s="51" t="s">
        <v>7</v>
      </c>
      <c r="AE21" s="51"/>
      <c r="AF21" s="51"/>
      <c r="AG21" s="51"/>
      <c r="AH21" s="51"/>
    </row>
    <row r="22" spans="1:34" ht="15" customHeight="1" x14ac:dyDescent="0.25">
      <c r="A22" s="52">
        <v>257</v>
      </c>
      <c r="B22" s="52"/>
      <c r="C22" s="52"/>
      <c r="D22" s="53" t="s">
        <v>1091</v>
      </c>
      <c r="E22" s="53"/>
      <c r="F22" s="53"/>
      <c r="G22" s="53"/>
      <c r="H22" s="53"/>
      <c r="I22" s="53"/>
      <c r="J22" s="54">
        <v>1013600079</v>
      </c>
      <c r="K22" s="54"/>
      <c r="L22" s="54"/>
      <c r="M22" s="54"/>
      <c r="N22" s="54"/>
      <c r="O22" s="54"/>
      <c r="P22" s="54"/>
      <c r="Q22" s="54"/>
      <c r="R22" s="49" t="s">
        <v>1083</v>
      </c>
      <c r="S22" s="49"/>
      <c r="T22" s="49"/>
      <c r="U22" s="49"/>
      <c r="V22" s="49"/>
      <c r="W22" s="49"/>
      <c r="X22" s="50">
        <v>4161.6000000000004</v>
      </c>
      <c r="Y22" s="50"/>
      <c r="Z22" s="50"/>
      <c r="AA22" s="50"/>
      <c r="AB22" s="50"/>
      <c r="AC22" s="50"/>
      <c r="AD22" s="51" t="s">
        <v>7</v>
      </c>
      <c r="AE22" s="51"/>
      <c r="AF22" s="51"/>
      <c r="AG22" s="51"/>
      <c r="AH22" s="51"/>
    </row>
    <row r="23" spans="1:34" ht="15" customHeight="1" x14ac:dyDescent="0.25">
      <c r="A23" s="52">
        <v>258</v>
      </c>
      <c r="B23" s="52"/>
      <c r="C23" s="52"/>
      <c r="D23" s="53" t="s">
        <v>1091</v>
      </c>
      <c r="E23" s="53"/>
      <c r="F23" s="53"/>
      <c r="G23" s="53"/>
      <c r="H23" s="53"/>
      <c r="I23" s="53"/>
      <c r="J23" s="54">
        <v>1013600078</v>
      </c>
      <c r="K23" s="54"/>
      <c r="L23" s="54"/>
      <c r="M23" s="54"/>
      <c r="N23" s="54"/>
      <c r="O23" s="54"/>
      <c r="P23" s="54"/>
      <c r="Q23" s="54"/>
      <c r="R23" s="49" t="s">
        <v>1083</v>
      </c>
      <c r="S23" s="49"/>
      <c r="T23" s="49"/>
      <c r="U23" s="49"/>
      <c r="V23" s="49"/>
      <c r="W23" s="49"/>
      <c r="X23" s="50">
        <v>4161.6000000000004</v>
      </c>
      <c r="Y23" s="50"/>
      <c r="Z23" s="50"/>
      <c r="AA23" s="50"/>
      <c r="AB23" s="50"/>
      <c r="AC23" s="50"/>
      <c r="AD23" s="51" t="s">
        <v>7</v>
      </c>
      <c r="AE23" s="51"/>
      <c r="AF23" s="51"/>
      <c r="AG23" s="51"/>
      <c r="AH23" s="51"/>
    </row>
    <row r="24" spans="1:34" ht="15" customHeight="1" x14ac:dyDescent="0.25">
      <c r="A24" s="52">
        <v>259</v>
      </c>
      <c r="B24" s="52"/>
      <c r="C24" s="52"/>
      <c r="D24" s="53" t="s">
        <v>1091</v>
      </c>
      <c r="E24" s="53"/>
      <c r="F24" s="53"/>
      <c r="G24" s="53"/>
      <c r="H24" s="53"/>
      <c r="I24" s="53"/>
      <c r="J24" s="54">
        <v>1013600077</v>
      </c>
      <c r="K24" s="54"/>
      <c r="L24" s="54"/>
      <c r="M24" s="54"/>
      <c r="N24" s="54"/>
      <c r="O24" s="54"/>
      <c r="P24" s="54"/>
      <c r="Q24" s="54"/>
      <c r="R24" s="49" t="s">
        <v>1083</v>
      </c>
      <c r="S24" s="49"/>
      <c r="T24" s="49"/>
      <c r="U24" s="49"/>
      <c r="V24" s="49"/>
      <c r="W24" s="49"/>
      <c r="X24" s="50">
        <v>4161.6000000000004</v>
      </c>
      <c r="Y24" s="50"/>
      <c r="Z24" s="50"/>
      <c r="AA24" s="50"/>
      <c r="AB24" s="50"/>
      <c r="AC24" s="50"/>
      <c r="AD24" s="51" t="s">
        <v>7</v>
      </c>
      <c r="AE24" s="51"/>
      <c r="AF24" s="51"/>
      <c r="AG24" s="51"/>
      <c r="AH24" s="51"/>
    </row>
    <row r="25" spans="1:34" ht="15" customHeight="1" x14ac:dyDescent="0.25">
      <c r="A25" s="52">
        <v>260</v>
      </c>
      <c r="B25" s="52"/>
      <c r="C25" s="52"/>
      <c r="D25" s="53" t="s">
        <v>1091</v>
      </c>
      <c r="E25" s="53"/>
      <c r="F25" s="53"/>
      <c r="G25" s="53"/>
      <c r="H25" s="53"/>
      <c r="I25" s="53"/>
      <c r="J25" s="54">
        <v>1013600076</v>
      </c>
      <c r="K25" s="54"/>
      <c r="L25" s="54"/>
      <c r="M25" s="54"/>
      <c r="N25" s="54"/>
      <c r="O25" s="54"/>
      <c r="P25" s="54"/>
      <c r="Q25" s="54"/>
      <c r="R25" s="49" t="s">
        <v>1083</v>
      </c>
      <c r="S25" s="49"/>
      <c r="T25" s="49"/>
      <c r="U25" s="49"/>
      <c r="V25" s="49"/>
      <c r="W25" s="49"/>
      <c r="X25" s="50">
        <v>4161.6000000000004</v>
      </c>
      <c r="Y25" s="50"/>
      <c r="Z25" s="50"/>
      <c r="AA25" s="50"/>
      <c r="AB25" s="50"/>
      <c r="AC25" s="50"/>
      <c r="AD25" s="51" t="s">
        <v>7</v>
      </c>
      <c r="AE25" s="51"/>
      <c r="AF25" s="51"/>
      <c r="AG25" s="51"/>
      <c r="AH25" s="51"/>
    </row>
    <row r="26" spans="1:34" ht="15" customHeight="1" x14ac:dyDescent="0.25">
      <c r="A26" s="52">
        <v>261</v>
      </c>
      <c r="B26" s="52"/>
      <c r="C26" s="52"/>
      <c r="D26" s="53" t="s">
        <v>1091</v>
      </c>
      <c r="E26" s="53"/>
      <c r="F26" s="53"/>
      <c r="G26" s="53"/>
      <c r="H26" s="53"/>
      <c r="I26" s="53"/>
      <c r="J26" s="54">
        <v>1013600075</v>
      </c>
      <c r="K26" s="54"/>
      <c r="L26" s="54"/>
      <c r="M26" s="54"/>
      <c r="N26" s="54"/>
      <c r="O26" s="54"/>
      <c r="P26" s="54"/>
      <c r="Q26" s="54"/>
      <c r="R26" s="49" t="s">
        <v>1083</v>
      </c>
      <c r="S26" s="49"/>
      <c r="T26" s="49"/>
      <c r="U26" s="49"/>
      <c r="V26" s="49"/>
      <c r="W26" s="49"/>
      <c r="X26" s="50">
        <v>4161.6000000000004</v>
      </c>
      <c r="Y26" s="50"/>
      <c r="Z26" s="50"/>
      <c r="AA26" s="50"/>
      <c r="AB26" s="50"/>
      <c r="AC26" s="50"/>
      <c r="AD26" s="51" t="s">
        <v>7</v>
      </c>
      <c r="AE26" s="51"/>
      <c r="AF26" s="51"/>
      <c r="AG26" s="51"/>
      <c r="AH26" s="51"/>
    </row>
    <row r="27" spans="1:34" ht="15" customHeight="1" x14ac:dyDescent="0.25">
      <c r="A27" s="52">
        <v>262</v>
      </c>
      <c r="B27" s="52"/>
      <c r="C27" s="52"/>
      <c r="D27" s="53" t="s">
        <v>1091</v>
      </c>
      <c r="E27" s="53"/>
      <c r="F27" s="53"/>
      <c r="G27" s="53"/>
      <c r="H27" s="53"/>
      <c r="I27" s="53"/>
      <c r="J27" s="54">
        <v>1013600074</v>
      </c>
      <c r="K27" s="54"/>
      <c r="L27" s="54"/>
      <c r="M27" s="54"/>
      <c r="N27" s="54"/>
      <c r="O27" s="54"/>
      <c r="P27" s="54"/>
      <c r="Q27" s="54"/>
      <c r="R27" s="49" t="s">
        <v>1083</v>
      </c>
      <c r="S27" s="49"/>
      <c r="T27" s="49"/>
      <c r="U27" s="49"/>
      <c r="V27" s="49"/>
      <c r="W27" s="49"/>
      <c r="X27" s="50">
        <v>4161.6000000000004</v>
      </c>
      <c r="Y27" s="50"/>
      <c r="Z27" s="50"/>
      <c r="AA27" s="50"/>
      <c r="AB27" s="50"/>
      <c r="AC27" s="50"/>
      <c r="AD27" s="51" t="s">
        <v>7</v>
      </c>
      <c r="AE27" s="51"/>
      <c r="AF27" s="51"/>
      <c r="AG27" s="51"/>
      <c r="AH27" s="51"/>
    </row>
    <row r="28" spans="1:34" ht="15" customHeight="1" x14ac:dyDescent="0.25">
      <c r="A28" s="52">
        <v>263</v>
      </c>
      <c r="B28" s="52"/>
      <c r="C28" s="52"/>
      <c r="D28" s="53" t="s">
        <v>1091</v>
      </c>
      <c r="E28" s="53"/>
      <c r="F28" s="53"/>
      <c r="G28" s="53"/>
      <c r="H28" s="53"/>
      <c r="I28" s="53"/>
      <c r="J28" s="54">
        <v>1013600073</v>
      </c>
      <c r="K28" s="54"/>
      <c r="L28" s="54"/>
      <c r="M28" s="54"/>
      <c r="N28" s="54"/>
      <c r="O28" s="54"/>
      <c r="P28" s="54"/>
      <c r="Q28" s="54"/>
      <c r="R28" s="49" t="s">
        <v>1083</v>
      </c>
      <c r="S28" s="49"/>
      <c r="T28" s="49"/>
      <c r="U28" s="49"/>
      <c r="V28" s="49"/>
      <c r="W28" s="49"/>
      <c r="X28" s="50">
        <v>4161.6000000000004</v>
      </c>
      <c r="Y28" s="50"/>
      <c r="Z28" s="50"/>
      <c r="AA28" s="50"/>
      <c r="AB28" s="50"/>
      <c r="AC28" s="50"/>
      <c r="AD28" s="51" t="s">
        <v>7</v>
      </c>
      <c r="AE28" s="51"/>
      <c r="AF28" s="51"/>
      <c r="AG28" s="51"/>
      <c r="AH28" s="51"/>
    </row>
    <row r="29" spans="1:34" ht="15" customHeight="1" x14ac:dyDescent="0.25">
      <c r="A29" s="52">
        <v>264</v>
      </c>
      <c r="B29" s="52"/>
      <c r="C29" s="52"/>
      <c r="D29" s="53" t="s">
        <v>1091</v>
      </c>
      <c r="E29" s="53"/>
      <c r="F29" s="53"/>
      <c r="G29" s="53"/>
      <c r="H29" s="53"/>
      <c r="I29" s="53"/>
      <c r="J29" s="54">
        <v>1013600072</v>
      </c>
      <c r="K29" s="54"/>
      <c r="L29" s="54"/>
      <c r="M29" s="54"/>
      <c r="N29" s="54"/>
      <c r="O29" s="54"/>
      <c r="P29" s="54"/>
      <c r="Q29" s="54"/>
      <c r="R29" s="49" t="s">
        <v>1083</v>
      </c>
      <c r="S29" s="49"/>
      <c r="T29" s="49"/>
      <c r="U29" s="49"/>
      <c r="V29" s="49"/>
      <c r="W29" s="49"/>
      <c r="X29" s="50">
        <v>4161.6000000000004</v>
      </c>
      <c r="Y29" s="50"/>
      <c r="Z29" s="50"/>
      <c r="AA29" s="50"/>
      <c r="AB29" s="50"/>
      <c r="AC29" s="50"/>
      <c r="AD29" s="51" t="s">
        <v>7</v>
      </c>
      <c r="AE29" s="51"/>
      <c r="AF29" s="51"/>
      <c r="AG29" s="51"/>
      <c r="AH29" s="51"/>
    </row>
    <row r="30" spans="1:34" ht="15" customHeight="1" x14ac:dyDescent="0.25">
      <c r="A30" s="52">
        <v>265</v>
      </c>
      <c r="B30" s="52"/>
      <c r="C30" s="52"/>
      <c r="D30" s="53" t="s">
        <v>1091</v>
      </c>
      <c r="E30" s="53"/>
      <c r="F30" s="53"/>
      <c r="G30" s="53"/>
      <c r="H30" s="53"/>
      <c r="I30" s="53"/>
      <c r="J30" s="54">
        <v>1013600071</v>
      </c>
      <c r="K30" s="54"/>
      <c r="L30" s="54"/>
      <c r="M30" s="54"/>
      <c r="N30" s="54"/>
      <c r="O30" s="54"/>
      <c r="P30" s="54"/>
      <c r="Q30" s="54"/>
      <c r="R30" s="49" t="s">
        <v>1083</v>
      </c>
      <c r="S30" s="49"/>
      <c r="T30" s="49"/>
      <c r="U30" s="49"/>
      <c r="V30" s="49"/>
      <c r="W30" s="49"/>
      <c r="X30" s="50">
        <v>4161.6000000000004</v>
      </c>
      <c r="Y30" s="50"/>
      <c r="Z30" s="50"/>
      <c r="AA30" s="50"/>
      <c r="AB30" s="50"/>
      <c r="AC30" s="50"/>
      <c r="AD30" s="51" t="s">
        <v>7</v>
      </c>
      <c r="AE30" s="51"/>
      <c r="AF30" s="51"/>
      <c r="AG30" s="51"/>
      <c r="AH30" s="51"/>
    </row>
    <row r="31" spans="1:34" ht="15" customHeight="1" x14ac:dyDescent="0.25">
      <c r="A31" s="52">
        <v>266</v>
      </c>
      <c r="B31" s="52"/>
      <c r="C31" s="52"/>
      <c r="D31" s="53" t="s">
        <v>1091</v>
      </c>
      <c r="E31" s="53"/>
      <c r="F31" s="53"/>
      <c r="G31" s="53"/>
      <c r="H31" s="53"/>
      <c r="I31" s="53"/>
      <c r="J31" s="54">
        <v>1013600070</v>
      </c>
      <c r="K31" s="54"/>
      <c r="L31" s="54"/>
      <c r="M31" s="54"/>
      <c r="N31" s="54"/>
      <c r="O31" s="54"/>
      <c r="P31" s="54"/>
      <c r="Q31" s="54"/>
      <c r="R31" s="49" t="s">
        <v>1083</v>
      </c>
      <c r="S31" s="49"/>
      <c r="T31" s="49"/>
      <c r="U31" s="49"/>
      <c r="V31" s="49"/>
      <c r="W31" s="49"/>
      <c r="X31" s="50">
        <v>4161.6000000000004</v>
      </c>
      <c r="Y31" s="50"/>
      <c r="Z31" s="50"/>
      <c r="AA31" s="50"/>
      <c r="AB31" s="50"/>
      <c r="AC31" s="50"/>
      <c r="AD31" s="51" t="s">
        <v>7</v>
      </c>
      <c r="AE31" s="51"/>
      <c r="AF31" s="51"/>
      <c r="AG31" s="51"/>
      <c r="AH31" s="51"/>
    </row>
    <row r="32" spans="1:34" ht="15" customHeight="1" x14ac:dyDescent="0.25">
      <c r="A32" s="52">
        <v>267</v>
      </c>
      <c r="B32" s="52"/>
      <c r="C32" s="52"/>
      <c r="D32" s="53" t="s">
        <v>1091</v>
      </c>
      <c r="E32" s="53"/>
      <c r="F32" s="53"/>
      <c r="G32" s="53"/>
      <c r="H32" s="53"/>
      <c r="I32" s="53"/>
      <c r="J32" s="54">
        <v>1013600069</v>
      </c>
      <c r="K32" s="54"/>
      <c r="L32" s="54"/>
      <c r="M32" s="54"/>
      <c r="N32" s="54"/>
      <c r="O32" s="54"/>
      <c r="P32" s="54"/>
      <c r="Q32" s="54"/>
      <c r="R32" s="49" t="s">
        <v>1083</v>
      </c>
      <c r="S32" s="49"/>
      <c r="T32" s="49"/>
      <c r="U32" s="49"/>
      <c r="V32" s="49"/>
      <c r="W32" s="49"/>
      <c r="X32" s="50">
        <v>4161.6000000000004</v>
      </c>
      <c r="Y32" s="50"/>
      <c r="Z32" s="50"/>
      <c r="AA32" s="50"/>
      <c r="AB32" s="50"/>
      <c r="AC32" s="50"/>
      <c r="AD32" s="51" t="s">
        <v>7</v>
      </c>
      <c r="AE32" s="51"/>
      <c r="AF32" s="51"/>
      <c r="AG32" s="51"/>
      <c r="AH32" s="51"/>
    </row>
    <row r="33" spans="1:34" ht="15" customHeight="1" x14ac:dyDescent="0.25">
      <c r="A33" s="52">
        <v>268</v>
      </c>
      <c r="B33" s="52"/>
      <c r="C33" s="52"/>
      <c r="D33" s="53" t="s">
        <v>1091</v>
      </c>
      <c r="E33" s="53"/>
      <c r="F33" s="53"/>
      <c r="G33" s="53"/>
      <c r="H33" s="53"/>
      <c r="I33" s="53"/>
      <c r="J33" s="54">
        <v>1013600068</v>
      </c>
      <c r="K33" s="54"/>
      <c r="L33" s="54"/>
      <c r="M33" s="54"/>
      <c r="N33" s="54"/>
      <c r="O33" s="54"/>
      <c r="P33" s="54"/>
      <c r="Q33" s="54"/>
      <c r="R33" s="49" t="s">
        <v>1083</v>
      </c>
      <c r="S33" s="49"/>
      <c r="T33" s="49"/>
      <c r="U33" s="49"/>
      <c r="V33" s="49"/>
      <c r="W33" s="49"/>
      <c r="X33" s="50">
        <v>4161.6000000000004</v>
      </c>
      <c r="Y33" s="50"/>
      <c r="Z33" s="50"/>
      <c r="AA33" s="50"/>
      <c r="AB33" s="50"/>
      <c r="AC33" s="50"/>
      <c r="AD33" s="51" t="s">
        <v>7</v>
      </c>
      <c r="AE33" s="51"/>
      <c r="AF33" s="51"/>
      <c r="AG33" s="51"/>
      <c r="AH33" s="51"/>
    </row>
    <row r="34" spans="1:34" ht="15" customHeight="1" x14ac:dyDescent="0.25">
      <c r="A34" s="52">
        <v>269</v>
      </c>
      <c r="B34" s="52"/>
      <c r="C34" s="52"/>
      <c r="D34" s="53" t="s">
        <v>1091</v>
      </c>
      <c r="E34" s="53"/>
      <c r="F34" s="53"/>
      <c r="G34" s="53"/>
      <c r="H34" s="53"/>
      <c r="I34" s="53"/>
      <c r="J34" s="54">
        <v>1013600067</v>
      </c>
      <c r="K34" s="54"/>
      <c r="L34" s="54"/>
      <c r="M34" s="54"/>
      <c r="N34" s="54"/>
      <c r="O34" s="54"/>
      <c r="P34" s="54"/>
      <c r="Q34" s="54"/>
      <c r="R34" s="49" t="s">
        <v>1083</v>
      </c>
      <c r="S34" s="49"/>
      <c r="T34" s="49"/>
      <c r="U34" s="49"/>
      <c r="V34" s="49"/>
      <c r="W34" s="49"/>
      <c r="X34" s="50">
        <v>4161.6000000000004</v>
      </c>
      <c r="Y34" s="50"/>
      <c r="Z34" s="50"/>
      <c r="AA34" s="50"/>
      <c r="AB34" s="50"/>
      <c r="AC34" s="50"/>
      <c r="AD34" s="51" t="s">
        <v>7</v>
      </c>
      <c r="AE34" s="51"/>
      <c r="AF34" s="51"/>
      <c r="AG34" s="51"/>
      <c r="AH34" s="51"/>
    </row>
    <row r="35" spans="1:34" ht="15" customHeight="1" x14ac:dyDescent="0.25">
      <c r="A35" s="52">
        <v>270</v>
      </c>
      <c r="B35" s="52"/>
      <c r="C35" s="52"/>
      <c r="D35" s="53" t="s">
        <v>1092</v>
      </c>
      <c r="E35" s="53"/>
      <c r="F35" s="53"/>
      <c r="G35" s="53"/>
      <c r="H35" s="53"/>
      <c r="I35" s="53"/>
      <c r="J35" s="54">
        <v>1013600101</v>
      </c>
      <c r="K35" s="54"/>
      <c r="L35" s="54"/>
      <c r="M35" s="54"/>
      <c r="N35" s="54"/>
      <c r="O35" s="54"/>
      <c r="P35" s="54"/>
      <c r="Q35" s="54"/>
      <c r="R35" s="49" t="s">
        <v>1083</v>
      </c>
      <c r="S35" s="49"/>
      <c r="T35" s="49"/>
      <c r="U35" s="49"/>
      <c r="V35" s="49"/>
      <c r="W35" s="49"/>
      <c r="X35" s="50">
        <v>4956</v>
      </c>
      <c r="Y35" s="50"/>
      <c r="Z35" s="50"/>
      <c r="AA35" s="50"/>
      <c r="AB35" s="50"/>
      <c r="AC35" s="50"/>
      <c r="AD35" s="51" t="s">
        <v>7</v>
      </c>
      <c r="AE35" s="51"/>
      <c r="AF35" s="51"/>
      <c r="AG35" s="51"/>
      <c r="AH35" s="51"/>
    </row>
    <row r="36" spans="1:34" ht="15" customHeight="1" x14ac:dyDescent="0.25">
      <c r="A36" s="52">
        <v>271</v>
      </c>
      <c r="B36" s="52"/>
      <c r="C36" s="52"/>
      <c r="D36" s="53" t="s">
        <v>1093</v>
      </c>
      <c r="E36" s="53"/>
      <c r="F36" s="53"/>
      <c r="G36" s="53"/>
      <c r="H36" s="53"/>
      <c r="I36" s="53"/>
      <c r="J36" s="54">
        <v>1013600102</v>
      </c>
      <c r="K36" s="54"/>
      <c r="L36" s="54"/>
      <c r="M36" s="54"/>
      <c r="N36" s="54"/>
      <c r="O36" s="54"/>
      <c r="P36" s="54"/>
      <c r="Q36" s="54"/>
      <c r="R36" s="49" t="s">
        <v>1083</v>
      </c>
      <c r="S36" s="49"/>
      <c r="T36" s="49"/>
      <c r="U36" s="49"/>
      <c r="V36" s="49"/>
      <c r="W36" s="49"/>
      <c r="X36" s="50">
        <v>4130</v>
      </c>
      <c r="Y36" s="50"/>
      <c r="Z36" s="50"/>
      <c r="AA36" s="50"/>
      <c r="AB36" s="50"/>
      <c r="AC36" s="50"/>
      <c r="AD36" s="51" t="s">
        <v>7</v>
      </c>
      <c r="AE36" s="51"/>
      <c r="AF36" s="51"/>
      <c r="AG36" s="51"/>
      <c r="AH36" s="51"/>
    </row>
    <row r="37" spans="1:34" ht="15" customHeight="1" x14ac:dyDescent="0.25">
      <c r="A37" s="52">
        <v>272</v>
      </c>
      <c r="B37" s="52"/>
      <c r="C37" s="52"/>
      <c r="D37" s="53" t="s">
        <v>1094</v>
      </c>
      <c r="E37" s="53"/>
      <c r="F37" s="53"/>
      <c r="G37" s="53"/>
      <c r="H37" s="53"/>
      <c r="I37" s="53"/>
      <c r="J37" s="54">
        <v>1013600103</v>
      </c>
      <c r="K37" s="54"/>
      <c r="L37" s="54"/>
      <c r="M37" s="54"/>
      <c r="N37" s="54"/>
      <c r="O37" s="54"/>
      <c r="P37" s="54"/>
      <c r="Q37" s="54"/>
      <c r="R37" s="49" t="s">
        <v>1083</v>
      </c>
      <c r="S37" s="49"/>
      <c r="T37" s="49"/>
      <c r="U37" s="49"/>
      <c r="V37" s="49"/>
      <c r="W37" s="49"/>
      <c r="X37" s="50">
        <v>4130</v>
      </c>
      <c r="Y37" s="50"/>
      <c r="Z37" s="50"/>
      <c r="AA37" s="50"/>
      <c r="AB37" s="50"/>
      <c r="AC37" s="50"/>
      <c r="AD37" s="51" t="s">
        <v>7</v>
      </c>
      <c r="AE37" s="51"/>
      <c r="AF37" s="51"/>
      <c r="AG37" s="51"/>
      <c r="AH37" s="51"/>
    </row>
    <row r="38" spans="1:34" ht="15" customHeight="1" x14ac:dyDescent="0.25">
      <c r="A38" s="52">
        <v>303</v>
      </c>
      <c r="B38" s="52"/>
      <c r="C38" s="52"/>
      <c r="D38" s="53" t="s">
        <v>1095</v>
      </c>
      <c r="E38" s="53"/>
      <c r="F38" s="53"/>
      <c r="G38" s="53"/>
      <c r="H38" s="53"/>
      <c r="I38" s="53"/>
      <c r="J38" s="54">
        <v>1013600229</v>
      </c>
      <c r="K38" s="54"/>
      <c r="L38" s="54"/>
      <c r="M38" s="54"/>
      <c r="N38" s="54"/>
      <c r="O38" s="54"/>
      <c r="P38" s="54"/>
      <c r="Q38" s="54"/>
      <c r="R38" s="49" t="s">
        <v>1083</v>
      </c>
      <c r="S38" s="49"/>
      <c r="T38" s="49"/>
      <c r="U38" s="49"/>
      <c r="V38" s="49"/>
      <c r="W38" s="49"/>
      <c r="X38" s="50">
        <v>4335</v>
      </c>
      <c r="Y38" s="50"/>
      <c r="Z38" s="50"/>
      <c r="AA38" s="50"/>
      <c r="AB38" s="50"/>
      <c r="AC38" s="50"/>
      <c r="AD38" s="51" t="s">
        <v>7</v>
      </c>
      <c r="AE38" s="51"/>
      <c r="AF38" s="51"/>
      <c r="AG38" s="51"/>
      <c r="AH38" s="51"/>
    </row>
    <row r="39" spans="1:34" ht="15" customHeight="1" x14ac:dyDescent="0.25">
      <c r="A39" s="52">
        <v>304</v>
      </c>
      <c r="B39" s="52"/>
      <c r="C39" s="52"/>
      <c r="D39" s="53" t="s">
        <v>1095</v>
      </c>
      <c r="E39" s="53"/>
      <c r="F39" s="53"/>
      <c r="G39" s="53"/>
      <c r="H39" s="53"/>
      <c r="I39" s="53"/>
      <c r="J39" s="54">
        <v>1013600228</v>
      </c>
      <c r="K39" s="54"/>
      <c r="L39" s="54"/>
      <c r="M39" s="54"/>
      <c r="N39" s="54"/>
      <c r="O39" s="54"/>
      <c r="P39" s="54"/>
      <c r="Q39" s="54"/>
      <c r="R39" s="49" t="s">
        <v>1083</v>
      </c>
      <c r="S39" s="49"/>
      <c r="T39" s="49"/>
      <c r="U39" s="49"/>
      <c r="V39" s="49"/>
      <c r="W39" s="49"/>
      <c r="X39" s="50">
        <v>4335</v>
      </c>
      <c r="Y39" s="50"/>
      <c r="Z39" s="50"/>
      <c r="AA39" s="50"/>
      <c r="AB39" s="50"/>
      <c r="AC39" s="50"/>
      <c r="AD39" s="51" t="s">
        <v>7</v>
      </c>
      <c r="AE39" s="51"/>
      <c r="AF39" s="51"/>
      <c r="AG39" s="51"/>
      <c r="AH39" s="51"/>
    </row>
    <row r="40" spans="1:34" ht="15" customHeight="1" x14ac:dyDescent="0.25">
      <c r="A40" s="52">
        <v>318</v>
      </c>
      <c r="B40" s="52"/>
      <c r="C40" s="52"/>
      <c r="D40" s="53" t="s">
        <v>1096</v>
      </c>
      <c r="E40" s="53"/>
      <c r="F40" s="53"/>
      <c r="G40" s="53"/>
      <c r="H40" s="53"/>
      <c r="I40" s="53"/>
      <c r="J40" s="54">
        <v>1013400060</v>
      </c>
      <c r="K40" s="54"/>
      <c r="L40" s="54"/>
      <c r="M40" s="54"/>
      <c r="N40" s="54"/>
      <c r="O40" s="54"/>
      <c r="P40" s="54"/>
      <c r="Q40" s="54"/>
      <c r="R40" s="49" t="s">
        <v>1083</v>
      </c>
      <c r="S40" s="49"/>
      <c r="T40" s="49"/>
      <c r="U40" s="49"/>
      <c r="V40" s="49"/>
      <c r="W40" s="49"/>
      <c r="X40" s="50">
        <v>8159.46</v>
      </c>
      <c r="Y40" s="50"/>
      <c r="Z40" s="50"/>
      <c r="AA40" s="50"/>
      <c r="AB40" s="50"/>
      <c r="AC40" s="50"/>
      <c r="AD40" s="51" t="s">
        <v>7</v>
      </c>
      <c r="AE40" s="51"/>
      <c r="AF40" s="51"/>
      <c r="AG40" s="51"/>
      <c r="AH40" s="51"/>
    </row>
    <row r="41" spans="1:34" ht="15" customHeight="1" x14ac:dyDescent="0.25">
      <c r="A41" s="52">
        <v>434</v>
      </c>
      <c r="B41" s="52"/>
      <c r="C41" s="52"/>
      <c r="D41" s="53" t="s">
        <v>1097</v>
      </c>
      <c r="E41" s="53"/>
      <c r="F41" s="53"/>
      <c r="G41" s="53"/>
      <c r="H41" s="53"/>
      <c r="I41" s="53"/>
      <c r="J41" s="54">
        <v>1013600798</v>
      </c>
      <c r="K41" s="54"/>
      <c r="L41" s="54"/>
      <c r="M41" s="54"/>
      <c r="N41" s="54"/>
      <c r="O41" s="54"/>
      <c r="P41" s="54"/>
      <c r="Q41" s="54"/>
      <c r="R41" s="49" t="s">
        <v>1083</v>
      </c>
      <c r="S41" s="49"/>
      <c r="T41" s="49"/>
      <c r="U41" s="49"/>
      <c r="V41" s="49"/>
      <c r="W41" s="49"/>
      <c r="X41" s="50">
        <v>29821</v>
      </c>
      <c r="Y41" s="50"/>
      <c r="Z41" s="50"/>
      <c r="AA41" s="50"/>
      <c r="AB41" s="50"/>
      <c r="AC41" s="50"/>
      <c r="AD41" s="51" t="s">
        <v>7</v>
      </c>
      <c r="AE41" s="51"/>
      <c r="AF41" s="51"/>
      <c r="AG41" s="51"/>
      <c r="AH41" s="51"/>
    </row>
  </sheetData>
  <mergeCells count="246">
    <mergeCell ref="A41:C41"/>
    <mergeCell ref="D41:I41"/>
    <mergeCell ref="J41:Q41"/>
    <mergeCell ref="R41:W41"/>
    <mergeCell ref="X41:AC41"/>
    <mergeCell ref="AD41:AH41"/>
    <mergeCell ref="A40:C40"/>
    <mergeCell ref="D40:I40"/>
    <mergeCell ref="J40:Q40"/>
    <mergeCell ref="R40:W40"/>
    <mergeCell ref="X40:AC40"/>
    <mergeCell ref="AD40:AH40"/>
    <mergeCell ref="A39:C39"/>
    <mergeCell ref="D39:I39"/>
    <mergeCell ref="J39:Q39"/>
    <mergeCell ref="R39:W39"/>
    <mergeCell ref="X39:AC39"/>
    <mergeCell ref="AD39:AH39"/>
    <mergeCell ref="A38:C38"/>
    <mergeCell ref="D38:I38"/>
    <mergeCell ref="J38:Q38"/>
    <mergeCell ref="R38:W38"/>
    <mergeCell ref="X38:AC38"/>
    <mergeCell ref="AD38:AH38"/>
    <mergeCell ref="A37:C37"/>
    <mergeCell ref="D37:I37"/>
    <mergeCell ref="J37:Q37"/>
    <mergeCell ref="R37:W37"/>
    <mergeCell ref="X37:AC37"/>
    <mergeCell ref="AD37:AH37"/>
    <mergeCell ref="A36:C36"/>
    <mergeCell ref="D36:I36"/>
    <mergeCell ref="J36:Q36"/>
    <mergeCell ref="R36:W36"/>
    <mergeCell ref="X36:AC36"/>
    <mergeCell ref="AD36:AH36"/>
    <mergeCell ref="A35:C35"/>
    <mergeCell ref="D35:I35"/>
    <mergeCell ref="J35:Q35"/>
    <mergeCell ref="R35:W35"/>
    <mergeCell ref="X35:AC35"/>
    <mergeCell ref="AD35:AH35"/>
    <mergeCell ref="A34:C34"/>
    <mergeCell ref="D34:I34"/>
    <mergeCell ref="J34:Q34"/>
    <mergeCell ref="R34:W34"/>
    <mergeCell ref="X34:AC34"/>
    <mergeCell ref="AD34:AH34"/>
    <mergeCell ref="A33:C33"/>
    <mergeCell ref="D33:I33"/>
    <mergeCell ref="J33:Q33"/>
    <mergeCell ref="R33:W33"/>
    <mergeCell ref="X33:AC33"/>
    <mergeCell ref="AD33:AH33"/>
    <mergeCell ref="A32:C32"/>
    <mergeCell ref="D32:I32"/>
    <mergeCell ref="J32:Q32"/>
    <mergeCell ref="R32:W32"/>
    <mergeCell ref="X32:AC32"/>
    <mergeCell ref="AD32:AH32"/>
    <mergeCell ref="A31:C31"/>
    <mergeCell ref="D31:I31"/>
    <mergeCell ref="J31:Q31"/>
    <mergeCell ref="R31:W31"/>
    <mergeCell ref="X31:AC31"/>
    <mergeCell ref="AD31:AH31"/>
    <mergeCell ref="A30:C30"/>
    <mergeCell ref="D30:I30"/>
    <mergeCell ref="J30:Q30"/>
    <mergeCell ref="R30:W30"/>
    <mergeCell ref="X30:AC30"/>
    <mergeCell ref="AD30:AH30"/>
    <mergeCell ref="A29:C29"/>
    <mergeCell ref="D29:I29"/>
    <mergeCell ref="J29:Q29"/>
    <mergeCell ref="R29:W29"/>
    <mergeCell ref="X29:AC29"/>
    <mergeCell ref="AD29:AH29"/>
    <mergeCell ref="A28:C28"/>
    <mergeCell ref="D28:I28"/>
    <mergeCell ref="J28:Q28"/>
    <mergeCell ref="R28:W28"/>
    <mergeCell ref="X28:AC28"/>
    <mergeCell ref="AD28:AH28"/>
    <mergeCell ref="A27:C27"/>
    <mergeCell ref="D27:I27"/>
    <mergeCell ref="J27:Q27"/>
    <mergeCell ref="R27:W27"/>
    <mergeCell ref="X27:AC27"/>
    <mergeCell ref="AD27:AH27"/>
    <mergeCell ref="A26:C26"/>
    <mergeCell ref="D26:I26"/>
    <mergeCell ref="J26:Q26"/>
    <mergeCell ref="R26:W26"/>
    <mergeCell ref="X26:AC26"/>
    <mergeCell ref="AD26:AH26"/>
    <mergeCell ref="A25:C25"/>
    <mergeCell ref="D25:I25"/>
    <mergeCell ref="J25:Q25"/>
    <mergeCell ref="R25:W25"/>
    <mergeCell ref="X25:AC25"/>
    <mergeCell ref="AD25:AH25"/>
    <mergeCell ref="A24:C24"/>
    <mergeCell ref="D24:I24"/>
    <mergeCell ref="J24:Q24"/>
    <mergeCell ref="R24:W24"/>
    <mergeCell ref="X24:AC24"/>
    <mergeCell ref="AD24:AH24"/>
    <mergeCell ref="A23:C23"/>
    <mergeCell ref="D23:I23"/>
    <mergeCell ref="J23:Q23"/>
    <mergeCell ref="R23:W23"/>
    <mergeCell ref="X23:AC23"/>
    <mergeCell ref="AD23:AH23"/>
    <mergeCell ref="A22:C22"/>
    <mergeCell ref="D22:I22"/>
    <mergeCell ref="J22:Q22"/>
    <mergeCell ref="R22:W22"/>
    <mergeCell ref="X22:AC22"/>
    <mergeCell ref="AD22:AH22"/>
    <mergeCell ref="A21:C21"/>
    <mergeCell ref="D21:I21"/>
    <mergeCell ref="J21:Q21"/>
    <mergeCell ref="R21:W21"/>
    <mergeCell ref="X21:AC21"/>
    <mergeCell ref="AD21:AH21"/>
    <mergeCell ref="A20:C20"/>
    <mergeCell ref="D20:I20"/>
    <mergeCell ref="J20:Q20"/>
    <mergeCell ref="R20:W20"/>
    <mergeCell ref="X20:AC20"/>
    <mergeCell ref="AD20:AH20"/>
    <mergeCell ref="A19:C19"/>
    <mergeCell ref="D19:I19"/>
    <mergeCell ref="J19:Q19"/>
    <mergeCell ref="R19:W19"/>
    <mergeCell ref="X19:AC19"/>
    <mergeCell ref="AD19:AH19"/>
    <mergeCell ref="A18:C18"/>
    <mergeCell ref="D18:I18"/>
    <mergeCell ref="J18:Q18"/>
    <mergeCell ref="R18:W18"/>
    <mergeCell ref="X18:AC18"/>
    <mergeCell ref="AD18:AH18"/>
    <mergeCell ref="A17:C17"/>
    <mergeCell ref="D17:I17"/>
    <mergeCell ref="J17:Q17"/>
    <mergeCell ref="R17:W17"/>
    <mergeCell ref="X17:AC17"/>
    <mergeCell ref="AD17:AH17"/>
    <mergeCell ref="A16:C16"/>
    <mergeCell ref="D16:I16"/>
    <mergeCell ref="J16:Q16"/>
    <mergeCell ref="R16:W16"/>
    <mergeCell ref="X16:AC16"/>
    <mergeCell ref="AD16:AH16"/>
    <mergeCell ref="A15:C15"/>
    <mergeCell ref="D15:I15"/>
    <mergeCell ref="J15:Q15"/>
    <mergeCell ref="R15:W15"/>
    <mergeCell ref="X15:AC15"/>
    <mergeCell ref="AD15:AH15"/>
    <mergeCell ref="A14:C14"/>
    <mergeCell ref="D14:I14"/>
    <mergeCell ref="J14:Q14"/>
    <mergeCell ref="R14:W14"/>
    <mergeCell ref="X14:AC14"/>
    <mergeCell ref="AD14:AH14"/>
    <mergeCell ref="A13:C13"/>
    <mergeCell ref="D13:I13"/>
    <mergeCell ref="J13:Q13"/>
    <mergeCell ref="R13:W13"/>
    <mergeCell ref="X13:AC13"/>
    <mergeCell ref="AD13:AH13"/>
    <mergeCell ref="A12:C12"/>
    <mergeCell ref="D12:I12"/>
    <mergeCell ref="J12:Q12"/>
    <mergeCell ref="R12:W12"/>
    <mergeCell ref="X12:AC12"/>
    <mergeCell ref="AD12:AH12"/>
    <mergeCell ref="R11:W11"/>
    <mergeCell ref="X11:AC11"/>
    <mergeCell ref="AD11:AH11"/>
    <mergeCell ref="A10:C10"/>
    <mergeCell ref="D10:I10"/>
    <mergeCell ref="J10:Q10"/>
    <mergeCell ref="R10:W10"/>
    <mergeCell ref="X10:AC10"/>
    <mergeCell ref="AD10:AH10"/>
    <mergeCell ref="A11:C11"/>
    <mergeCell ref="D11:I11"/>
    <mergeCell ref="J11:Q11"/>
    <mergeCell ref="R9:W9"/>
    <mergeCell ref="X9:AC9"/>
    <mergeCell ref="AD9:AH9"/>
    <mergeCell ref="A8:C8"/>
    <mergeCell ref="D8:I8"/>
    <mergeCell ref="J8:Q8"/>
    <mergeCell ref="R8:W8"/>
    <mergeCell ref="X8:AC8"/>
    <mergeCell ref="AD8:AH8"/>
    <mergeCell ref="A9:C9"/>
    <mergeCell ref="D9:I9"/>
    <mergeCell ref="J9:Q9"/>
    <mergeCell ref="R7:W7"/>
    <mergeCell ref="X7:AC7"/>
    <mergeCell ref="AD7:AH7"/>
    <mergeCell ref="A6:C6"/>
    <mergeCell ref="D6:I6"/>
    <mergeCell ref="J6:Q6"/>
    <mergeCell ref="R6:W6"/>
    <mergeCell ref="X6:AC6"/>
    <mergeCell ref="AD6:AH6"/>
    <mergeCell ref="A7:C7"/>
    <mergeCell ref="D7:I7"/>
    <mergeCell ref="J7:Q7"/>
    <mergeCell ref="R5:W5"/>
    <mergeCell ref="X5:AC5"/>
    <mergeCell ref="AD5:AH5"/>
    <mergeCell ref="A4:C4"/>
    <mergeCell ref="D4:I4"/>
    <mergeCell ref="J4:Q4"/>
    <mergeCell ref="R4:W4"/>
    <mergeCell ref="X4:AC4"/>
    <mergeCell ref="AD4:AH4"/>
    <mergeCell ref="A5:C5"/>
    <mergeCell ref="D5:I5"/>
    <mergeCell ref="J5:Q5"/>
    <mergeCell ref="R1:W1"/>
    <mergeCell ref="X1:AC1"/>
    <mergeCell ref="AD1:AH1"/>
    <mergeCell ref="A1:C1"/>
    <mergeCell ref="D1:I1"/>
    <mergeCell ref="J1:Q1"/>
    <mergeCell ref="A3:C3"/>
    <mergeCell ref="D3:I3"/>
    <mergeCell ref="J3:Q3"/>
    <mergeCell ref="R3:W3"/>
    <mergeCell ref="X3:AC3"/>
    <mergeCell ref="AD3:AH3"/>
    <mergeCell ref="A2:C2"/>
    <mergeCell ref="D2:I2"/>
    <mergeCell ref="J2:Q2"/>
    <mergeCell ref="R2:W2"/>
    <mergeCell ref="X2:AC2"/>
    <mergeCell ref="AD2:AH2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23"/>
  <sheetViews>
    <sheetView topLeftCell="A34" workbookViewId="0">
      <selection activeCell="I3" sqref="I3:I11"/>
    </sheetView>
  </sheetViews>
  <sheetFormatPr defaultRowHeight="15" x14ac:dyDescent="0.25"/>
  <sheetData>
    <row r="1" spans="1:9" ht="48" customHeight="1" thickBot="1" x14ac:dyDescent="0.3">
      <c r="A1" s="96" t="s">
        <v>29</v>
      </c>
      <c r="B1" s="96" t="s">
        <v>30</v>
      </c>
      <c r="C1" s="96" t="s">
        <v>31</v>
      </c>
      <c r="D1" s="96" t="s">
        <v>32</v>
      </c>
      <c r="E1" s="29" t="s">
        <v>33</v>
      </c>
      <c r="F1" s="96" t="s">
        <v>34</v>
      </c>
      <c r="G1" s="98" t="s">
        <v>35</v>
      </c>
      <c r="H1" s="99"/>
      <c r="I1" s="93" t="s">
        <v>36</v>
      </c>
    </row>
    <row r="2" spans="1:9" ht="15.75" thickBot="1" x14ac:dyDescent="0.3">
      <c r="A2" s="97"/>
      <c r="B2" s="97"/>
      <c r="C2" s="97"/>
      <c r="D2" s="97"/>
      <c r="E2" s="30"/>
      <c r="F2" s="97"/>
      <c r="G2" s="100"/>
      <c r="H2" s="101"/>
      <c r="I2" s="94"/>
    </row>
    <row r="3" spans="1:9" ht="51" x14ac:dyDescent="0.25">
      <c r="A3" s="63">
        <v>102834</v>
      </c>
      <c r="B3" s="66" t="s">
        <v>37</v>
      </c>
      <c r="C3" s="31" t="s">
        <v>38</v>
      </c>
      <c r="D3" s="66" t="s">
        <v>39</v>
      </c>
      <c r="E3" s="95">
        <v>10</v>
      </c>
      <c r="F3" s="66" t="s">
        <v>40</v>
      </c>
      <c r="G3" s="79"/>
      <c r="H3" s="25"/>
      <c r="I3" s="82">
        <v>100.28</v>
      </c>
    </row>
    <row r="4" spans="1:9" ht="26.25" thickBot="1" x14ac:dyDescent="0.3">
      <c r="A4" s="64"/>
      <c r="B4" s="67"/>
      <c r="C4" s="31" t="s">
        <v>41</v>
      </c>
      <c r="D4" s="67"/>
      <c r="E4" s="70"/>
      <c r="F4" s="67"/>
      <c r="G4" s="81"/>
      <c r="H4" s="25"/>
      <c r="I4" s="60"/>
    </row>
    <row r="5" spans="1:9" ht="51" x14ac:dyDescent="0.25">
      <c r="A5" s="64"/>
      <c r="B5" s="67"/>
      <c r="C5" s="31" t="s">
        <v>42</v>
      </c>
      <c r="D5" s="67"/>
      <c r="E5" s="70"/>
      <c r="F5" s="67"/>
      <c r="G5" s="55"/>
      <c r="H5" s="56"/>
      <c r="I5" s="60"/>
    </row>
    <row r="6" spans="1:9" ht="76.5" x14ac:dyDescent="0.25">
      <c r="A6" s="64"/>
      <c r="B6" s="67"/>
      <c r="C6" s="31" t="s">
        <v>43</v>
      </c>
      <c r="D6" s="67"/>
      <c r="E6" s="70"/>
      <c r="F6" s="67"/>
      <c r="G6" s="55"/>
      <c r="H6" s="56"/>
      <c r="I6" s="60"/>
    </row>
    <row r="7" spans="1:9" ht="63.75" x14ac:dyDescent="0.25">
      <c r="A7" s="64"/>
      <c r="B7" s="67"/>
      <c r="C7" s="31" t="s">
        <v>44</v>
      </c>
      <c r="D7" s="67"/>
      <c r="E7" s="70"/>
      <c r="F7" s="67"/>
      <c r="G7" s="55"/>
      <c r="H7" s="56"/>
      <c r="I7" s="60"/>
    </row>
    <row r="8" spans="1:9" ht="38.25" x14ac:dyDescent="0.25">
      <c r="A8" s="64"/>
      <c r="B8" s="67"/>
      <c r="C8" s="31" t="s">
        <v>45</v>
      </c>
      <c r="D8" s="67"/>
      <c r="E8" s="70"/>
      <c r="F8" s="67"/>
      <c r="G8" s="55"/>
      <c r="H8" s="56"/>
      <c r="I8" s="60"/>
    </row>
    <row r="9" spans="1:9" ht="51" x14ac:dyDescent="0.25">
      <c r="A9" s="64"/>
      <c r="B9" s="67"/>
      <c r="C9" s="31" t="s">
        <v>46</v>
      </c>
      <c r="D9" s="67"/>
      <c r="E9" s="70"/>
      <c r="F9" s="67"/>
      <c r="G9" s="55"/>
      <c r="H9" s="56"/>
      <c r="I9" s="60"/>
    </row>
    <row r="10" spans="1:9" ht="76.5" x14ac:dyDescent="0.25">
      <c r="A10" s="64"/>
      <c r="B10" s="67"/>
      <c r="C10" s="31" t="s">
        <v>47</v>
      </c>
      <c r="D10" s="67"/>
      <c r="E10" s="70"/>
      <c r="F10" s="67"/>
      <c r="G10" s="55"/>
      <c r="H10" s="56"/>
      <c r="I10" s="60"/>
    </row>
    <row r="11" spans="1:9" ht="77.25" thickBot="1" x14ac:dyDescent="0.3">
      <c r="A11" s="65"/>
      <c r="B11" s="68"/>
      <c r="C11" s="32" t="s">
        <v>48</v>
      </c>
      <c r="D11" s="68"/>
      <c r="E11" s="71"/>
      <c r="F11" s="68"/>
      <c r="G11" s="57"/>
      <c r="H11" s="58"/>
      <c r="I11" s="61"/>
    </row>
    <row r="12" spans="1:9" ht="409.5" x14ac:dyDescent="0.25">
      <c r="A12" s="63">
        <v>102867</v>
      </c>
      <c r="B12" s="66" t="s">
        <v>49</v>
      </c>
      <c r="C12" s="31" t="s">
        <v>50</v>
      </c>
      <c r="D12" s="31" t="s">
        <v>51</v>
      </c>
      <c r="E12" s="69">
        <v>15</v>
      </c>
      <c r="F12" s="66" t="s">
        <v>40</v>
      </c>
      <c r="G12" s="79"/>
      <c r="H12" s="25"/>
      <c r="I12" s="82">
        <v>67.31</v>
      </c>
    </row>
    <row r="13" spans="1:9" ht="268.5" thickBot="1" x14ac:dyDescent="0.3">
      <c r="A13" s="64"/>
      <c r="B13" s="67"/>
      <c r="C13" s="31" t="s">
        <v>52</v>
      </c>
      <c r="D13" s="31" t="s">
        <v>53</v>
      </c>
      <c r="E13" s="70"/>
      <c r="F13" s="67"/>
      <c r="G13" s="81"/>
      <c r="H13" s="25"/>
      <c r="I13" s="60"/>
    </row>
    <row r="14" spans="1:9" ht="38.25" x14ac:dyDescent="0.25">
      <c r="A14" s="64"/>
      <c r="B14" s="67"/>
      <c r="C14" s="31" t="s">
        <v>54</v>
      </c>
      <c r="D14" s="33"/>
      <c r="E14" s="70"/>
      <c r="F14" s="67"/>
      <c r="G14" s="55"/>
      <c r="H14" s="56"/>
      <c r="I14" s="60"/>
    </row>
    <row r="15" spans="1:9" ht="76.5" x14ac:dyDescent="0.25">
      <c r="A15" s="64"/>
      <c r="B15" s="67"/>
      <c r="C15" s="31" t="s">
        <v>55</v>
      </c>
      <c r="D15" s="33"/>
      <c r="E15" s="70"/>
      <c r="F15" s="67"/>
      <c r="G15" s="55"/>
      <c r="H15" s="56"/>
      <c r="I15" s="60"/>
    </row>
    <row r="16" spans="1:9" ht="25.5" x14ac:dyDescent="0.25">
      <c r="A16" s="64"/>
      <c r="B16" s="67"/>
      <c r="C16" s="31" t="s">
        <v>56</v>
      </c>
      <c r="D16" s="33"/>
      <c r="E16" s="70"/>
      <c r="F16" s="67"/>
      <c r="G16" s="55"/>
      <c r="H16" s="56"/>
      <c r="I16" s="60"/>
    </row>
    <row r="17" spans="1:9" ht="39" thickBot="1" x14ac:dyDescent="0.3">
      <c r="A17" s="65"/>
      <c r="B17" s="68"/>
      <c r="C17" s="32" t="s">
        <v>57</v>
      </c>
      <c r="D17" s="34"/>
      <c r="E17" s="71"/>
      <c r="F17" s="68"/>
      <c r="G17" s="57"/>
      <c r="H17" s="58"/>
      <c r="I17" s="62"/>
    </row>
    <row r="18" spans="1:9" ht="49.5" customHeight="1" x14ac:dyDescent="0.25">
      <c r="A18" s="63">
        <v>110890</v>
      </c>
      <c r="B18" s="66" t="s">
        <v>58</v>
      </c>
      <c r="C18" s="31" t="s">
        <v>41</v>
      </c>
      <c r="D18" s="83" t="s">
        <v>59</v>
      </c>
      <c r="E18" s="69">
        <v>6</v>
      </c>
      <c r="F18" s="66" t="s">
        <v>40</v>
      </c>
      <c r="G18" s="79"/>
      <c r="H18" s="25"/>
      <c r="I18" s="59">
        <v>289.64</v>
      </c>
    </row>
    <row r="19" spans="1:9" ht="39" thickBot="1" x14ac:dyDescent="0.3">
      <c r="A19" s="64"/>
      <c r="B19" s="67"/>
      <c r="C19" s="31" t="s">
        <v>60</v>
      </c>
      <c r="D19" s="67"/>
      <c r="E19" s="70"/>
      <c r="F19" s="67"/>
      <c r="G19" s="81"/>
      <c r="H19" s="25"/>
      <c r="I19" s="60"/>
    </row>
    <row r="20" spans="1:9" ht="63.75" x14ac:dyDescent="0.25">
      <c r="A20" s="64"/>
      <c r="B20" s="67"/>
      <c r="C20" s="31" t="s">
        <v>61</v>
      </c>
      <c r="D20" s="67"/>
      <c r="E20" s="70"/>
      <c r="F20" s="67"/>
      <c r="G20" s="55"/>
      <c r="H20" s="56"/>
      <c r="I20" s="60"/>
    </row>
    <row r="21" spans="1:9" ht="51" x14ac:dyDescent="0.25">
      <c r="A21" s="64"/>
      <c r="B21" s="67"/>
      <c r="C21" s="31" t="s">
        <v>62</v>
      </c>
      <c r="D21" s="67"/>
      <c r="E21" s="70"/>
      <c r="F21" s="67"/>
      <c r="G21" s="55"/>
      <c r="H21" s="56"/>
      <c r="I21" s="60"/>
    </row>
    <row r="22" spans="1:9" ht="38.25" x14ac:dyDescent="0.25">
      <c r="A22" s="64"/>
      <c r="B22" s="67"/>
      <c r="C22" s="31" t="s">
        <v>63</v>
      </c>
      <c r="D22" s="67"/>
      <c r="E22" s="70"/>
      <c r="F22" s="67"/>
      <c r="G22" s="55"/>
      <c r="H22" s="56"/>
      <c r="I22" s="60"/>
    </row>
    <row r="23" spans="1:9" ht="102" x14ac:dyDescent="0.25">
      <c r="A23" s="64"/>
      <c r="B23" s="67"/>
      <c r="C23" s="31" t="s">
        <v>64</v>
      </c>
      <c r="D23" s="67"/>
      <c r="E23" s="70"/>
      <c r="F23" s="67"/>
      <c r="G23" s="55"/>
      <c r="H23" s="56"/>
      <c r="I23" s="60"/>
    </row>
    <row r="24" spans="1:9" ht="25.5" x14ac:dyDescent="0.25">
      <c r="A24" s="64"/>
      <c r="B24" s="67"/>
      <c r="C24" s="31" t="s">
        <v>65</v>
      </c>
      <c r="D24" s="67"/>
      <c r="E24" s="70"/>
      <c r="F24" s="67"/>
      <c r="G24" s="55"/>
      <c r="H24" s="56"/>
      <c r="I24" s="60"/>
    </row>
    <row r="25" spans="1:9" ht="64.5" thickBot="1" x14ac:dyDescent="0.3">
      <c r="A25" s="65"/>
      <c r="B25" s="68"/>
      <c r="C25" s="32" t="s">
        <v>66</v>
      </c>
      <c r="D25" s="68"/>
      <c r="E25" s="71"/>
      <c r="F25" s="68"/>
      <c r="G25" s="57"/>
      <c r="H25" s="58"/>
      <c r="I25" s="62"/>
    </row>
    <row r="26" spans="1:9" ht="25.5" x14ac:dyDescent="0.25">
      <c r="A26" s="63">
        <v>122690</v>
      </c>
      <c r="B26" s="66" t="s">
        <v>67</v>
      </c>
      <c r="C26" s="31" t="s">
        <v>68</v>
      </c>
      <c r="D26" s="66" t="s">
        <v>69</v>
      </c>
      <c r="E26" s="69">
        <v>20</v>
      </c>
      <c r="F26" s="66" t="s">
        <v>70</v>
      </c>
      <c r="G26" s="79"/>
      <c r="H26" s="25"/>
      <c r="I26" s="26">
        <v>32.49</v>
      </c>
    </row>
    <row r="27" spans="1:9" ht="26.25" thickBot="1" x14ac:dyDescent="0.3">
      <c r="A27" s="64"/>
      <c r="B27" s="67"/>
      <c r="C27" s="31" t="s">
        <v>71</v>
      </c>
      <c r="D27" s="67"/>
      <c r="E27" s="70"/>
      <c r="F27" s="67"/>
      <c r="G27" s="81"/>
      <c r="H27" s="25"/>
      <c r="I27" s="26"/>
    </row>
    <row r="28" spans="1:9" ht="51" x14ac:dyDescent="0.25">
      <c r="A28" s="64"/>
      <c r="B28" s="67"/>
      <c r="C28" s="31" t="s">
        <v>72</v>
      </c>
      <c r="D28" s="67"/>
      <c r="E28" s="70"/>
      <c r="F28" s="67"/>
      <c r="G28" s="55"/>
      <c r="H28" s="56"/>
      <c r="I28" s="26"/>
    </row>
    <row r="29" spans="1:9" ht="63.75" x14ac:dyDescent="0.25">
      <c r="A29" s="64"/>
      <c r="B29" s="67"/>
      <c r="C29" s="31" t="s">
        <v>73</v>
      </c>
      <c r="D29" s="67"/>
      <c r="E29" s="70"/>
      <c r="F29" s="67"/>
      <c r="G29" s="55"/>
      <c r="H29" s="56"/>
      <c r="I29" s="26"/>
    </row>
    <row r="30" spans="1:9" ht="51" x14ac:dyDescent="0.25">
      <c r="A30" s="64"/>
      <c r="B30" s="67"/>
      <c r="C30" s="31" t="s">
        <v>74</v>
      </c>
      <c r="D30" s="67"/>
      <c r="E30" s="70"/>
      <c r="F30" s="67"/>
      <c r="G30" s="55"/>
      <c r="H30" s="56"/>
      <c r="I30" s="26"/>
    </row>
    <row r="31" spans="1:9" ht="38.25" x14ac:dyDescent="0.25">
      <c r="A31" s="64"/>
      <c r="B31" s="67"/>
      <c r="C31" s="31" t="s">
        <v>75</v>
      </c>
      <c r="D31" s="67"/>
      <c r="E31" s="70"/>
      <c r="F31" s="67"/>
      <c r="G31" s="55"/>
      <c r="H31" s="56"/>
      <c r="I31" s="26"/>
    </row>
    <row r="32" spans="1:9" ht="38.25" x14ac:dyDescent="0.25">
      <c r="A32" s="64"/>
      <c r="B32" s="67"/>
      <c r="C32" s="31" t="s">
        <v>76</v>
      </c>
      <c r="D32" s="67"/>
      <c r="E32" s="70"/>
      <c r="F32" s="67"/>
      <c r="G32" s="55"/>
      <c r="H32" s="56"/>
      <c r="I32" s="26"/>
    </row>
    <row r="33" spans="1:9" ht="38.25" x14ac:dyDescent="0.25">
      <c r="A33" s="64"/>
      <c r="B33" s="67"/>
      <c r="C33" s="31" t="s">
        <v>77</v>
      </c>
      <c r="D33" s="67"/>
      <c r="E33" s="70"/>
      <c r="F33" s="67"/>
      <c r="G33" s="55"/>
      <c r="H33" s="56"/>
      <c r="I33" s="26"/>
    </row>
    <row r="34" spans="1:9" ht="25.5" x14ac:dyDescent="0.25">
      <c r="A34" s="64"/>
      <c r="B34" s="67"/>
      <c r="C34" s="31" t="s">
        <v>78</v>
      </c>
      <c r="D34" s="67"/>
      <c r="E34" s="70"/>
      <c r="F34" s="67"/>
      <c r="G34" s="55"/>
      <c r="H34" s="56"/>
      <c r="I34" s="26"/>
    </row>
    <row r="35" spans="1:9" ht="25.5" x14ac:dyDescent="0.25">
      <c r="A35" s="64"/>
      <c r="B35" s="67"/>
      <c r="C35" s="31" t="s">
        <v>79</v>
      </c>
      <c r="D35" s="67"/>
      <c r="E35" s="70"/>
      <c r="F35" s="67"/>
      <c r="G35" s="55"/>
      <c r="H35" s="56"/>
      <c r="I35" s="26"/>
    </row>
    <row r="36" spans="1:9" ht="64.5" thickBot="1" x14ac:dyDescent="0.3">
      <c r="A36" s="65"/>
      <c r="B36" s="68"/>
      <c r="C36" s="32" t="s">
        <v>80</v>
      </c>
      <c r="D36" s="68"/>
      <c r="E36" s="71"/>
      <c r="F36" s="68"/>
      <c r="G36" s="57"/>
      <c r="H36" s="58"/>
      <c r="I36" s="26"/>
    </row>
    <row r="37" spans="1:9" ht="25.5" x14ac:dyDescent="0.25">
      <c r="A37" s="63">
        <v>123227</v>
      </c>
      <c r="B37" s="66" t="s">
        <v>81</v>
      </c>
      <c r="C37" s="31" t="s">
        <v>82</v>
      </c>
      <c r="D37" s="66" t="s">
        <v>83</v>
      </c>
      <c r="E37" s="69">
        <v>7</v>
      </c>
      <c r="F37" s="66" t="s">
        <v>70</v>
      </c>
      <c r="G37" s="79"/>
      <c r="H37" s="25"/>
      <c r="I37" s="27">
        <v>169.08</v>
      </c>
    </row>
    <row r="38" spans="1:9" ht="26.25" thickBot="1" x14ac:dyDescent="0.3">
      <c r="A38" s="64"/>
      <c r="B38" s="67"/>
      <c r="C38" s="31" t="s">
        <v>84</v>
      </c>
      <c r="D38" s="67"/>
      <c r="E38" s="70"/>
      <c r="F38" s="67"/>
      <c r="G38" s="81"/>
      <c r="H38" s="25"/>
      <c r="I38" s="26"/>
    </row>
    <row r="39" spans="1:9" ht="51" x14ac:dyDescent="0.25">
      <c r="A39" s="64"/>
      <c r="B39" s="67"/>
      <c r="C39" s="31" t="s">
        <v>85</v>
      </c>
      <c r="D39" s="67"/>
      <c r="E39" s="70"/>
      <c r="F39" s="67"/>
      <c r="G39" s="55"/>
      <c r="H39" s="56"/>
      <c r="I39" s="26"/>
    </row>
    <row r="40" spans="1:9" ht="63.75" x14ac:dyDescent="0.25">
      <c r="A40" s="64"/>
      <c r="B40" s="67"/>
      <c r="C40" s="31" t="s">
        <v>86</v>
      </c>
      <c r="D40" s="67"/>
      <c r="E40" s="70"/>
      <c r="F40" s="67"/>
      <c r="G40" s="55"/>
      <c r="H40" s="56"/>
      <c r="I40" s="26"/>
    </row>
    <row r="41" spans="1:9" ht="63.75" x14ac:dyDescent="0.25">
      <c r="A41" s="64"/>
      <c r="B41" s="67"/>
      <c r="C41" s="31" t="s">
        <v>87</v>
      </c>
      <c r="D41" s="67"/>
      <c r="E41" s="70"/>
      <c r="F41" s="67"/>
      <c r="G41" s="55"/>
      <c r="H41" s="56"/>
      <c r="I41" s="26"/>
    </row>
    <row r="42" spans="1:9" ht="63.75" x14ac:dyDescent="0.25">
      <c r="A42" s="64"/>
      <c r="B42" s="67"/>
      <c r="C42" s="31" t="s">
        <v>88</v>
      </c>
      <c r="D42" s="67"/>
      <c r="E42" s="70"/>
      <c r="F42" s="67"/>
      <c r="G42" s="55"/>
      <c r="H42" s="56"/>
      <c r="I42" s="26"/>
    </row>
    <row r="43" spans="1:9" ht="38.25" x14ac:dyDescent="0.25">
      <c r="A43" s="64"/>
      <c r="B43" s="67"/>
      <c r="C43" s="31" t="s">
        <v>89</v>
      </c>
      <c r="D43" s="67"/>
      <c r="E43" s="70"/>
      <c r="F43" s="67"/>
      <c r="G43" s="55"/>
      <c r="H43" s="56"/>
      <c r="I43" s="26"/>
    </row>
    <row r="44" spans="1:9" ht="38.25" x14ac:dyDescent="0.25">
      <c r="A44" s="64"/>
      <c r="B44" s="67"/>
      <c r="C44" s="31" t="s">
        <v>90</v>
      </c>
      <c r="D44" s="67"/>
      <c r="E44" s="70"/>
      <c r="F44" s="67"/>
      <c r="G44" s="55"/>
      <c r="H44" s="56"/>
      <c r="I44" s="26"/>
    </row>
    <row r="45" spans="1:9" ht="38.25" x14ac:dyDescent="0.25">
      <c r="A45" s="64"/>
      <c r="B45" s="67"/>
      <c r="C45" s="31" t="s">
        <v>91</v>
      </c>
      <c r="D45" s="67"/>
      <c r="E45" s="70"/>
      <c r="F45" s="67"/>
      <c r="G45" s="55"/>
      <c r="H45" s="56"/>
      <c r="I45" s="26"/>
    </row>
    <row r="46" spans="1:9" ht="63.75" x14ac:dyDescent="0.25">
      <c r="A46" s="64"/>
      <c r="B46" s="67"/>
      <c r="C46" s="31" t="s">
        <v>92</v>
      </c>
      <c r="D46" s="67"/>
      <c r="E46" s="70"/>
      <c r="F46" s="67"/>
      <c r="G46" s="55"/>
      <c r="H46" s="56"/>
      <c r="I46" s="26"/>
    </row>
    <row r="47" spans="1:9" ht="25.5" x14ac:dyDescent="0.25">
      <c r="A47" s="64"/>
      <c r="B47" s="67"/>
      <c r="C47" s="31" t="s">
        <v>93</v>
      </c>
      <c r="D47" s="67"/>
      <c r="E47" s="70"/>
      <c r="F47" s="67"/>
      <c r="G47" s="55"/>
      <c r="H47" s="56"/>
      <c r="I47" s="26"/>
    </row>
    <row r="48" spans="1:9" ht="64.5" thickBot="1" x14ac:dyDescent="0.3">
      <c r="A48" s="65"/>
      <c r="B48" s="68"/>
      <c r="C48" s="32" t="s">
        <v>94</v>
      </c>
      <c r="D48" s="68"/>
      <c r="E48" s="71"/>
      <c r="F48" s="68"/>
      <c r="G48" s="57"/>
      <c r="H48" s="58"/>
      <c r="I48" s="28"/>
    </row>
    <row r="49" spans="1:9" ht="409.5" x14ac:dyDescent="0.25">
      <c r="A49" s="63">
        <v>124546</v>
      </c>
      <c r="B49" s="66" t="s">
        <v>95</v>
      </c>
      <c r="C49" s="31" t="s">
        <v>96</v>
      </c>
      <c r="D49" s="31" t="s">
        <v>97</v>
      </c>
      <c r="E49" s="69">
        <v>37</v>
      </c>
      <c r="F49" s="66" t="s">
        <v>40</v>
      </c>
      <c r="G49" s="79"/>
      <c r="H49" s="25"/>
      <c r="I49" s="82">
        <v>726.77</v>
      </c>
    </row>
    <row r="50" spans="1:9" ht="370.5" thickBot="1" x14ac:dyDescent="0.3">
      <c r="A50" s="64"/>
      <c r="B50" s="67"/>
      <c r="C50" s="31" t="s">
        <v>98</v>
      </c>
      <c r="D50" s="31" t="s">
        <v>99</v>
      </c>
      <c r="E50" s="70"/>
      <c r="F50" s="67"/>
      <c r="G50" s="81"/>
      <c r="H50" s="25"/>
      <c r="I50" s="60"/>
    </row>
    <row r="51" spans="1:9" ht="38.25" x14ac:dyDescent="0.25">
      <c r="A51" s="64"/>
      <c r="B51" s="67"/>
      <c r="C51" s="31" t="s">
        <v>100</v>
      </c>
      <c r="D51" s="33"/>
      <c r="E51" s="70"/>
      <c r="F51" s="67"/>
      <c r="G51" s="55"/>
      <c r="H51" s="56"/>
      <c r="I51" s="60"/>
    </row>
    <row r="52" spans="1:9" ht="409.5" x14ac:dyDescent="0.25">
      <c r="A52" s="64"/>
      <c r="B52" s="67"/>
      <c r="C52" s="31" t="s">
        <v>101</v>
      </c>
      <c r="D52" s="31" t="s">
        <v>102</v>
      </c>
      <c r="E52" s="70"/>
      <c r="F52" s="67"/>
      <c r="G52" s="55"/>
      <c r="H52" s="56"/>
      <c r="I52" s="60"/>
    </row>
    <row r="53" spans="1:9" ht="38.25" x14ac:dyDescent="0.25">
      <c r="A53" s="64"/>
      <c r="B53" s="67"/>
      <c r="C53" s="31" t="s">
        <v>103</v>
      </c>
      <c r="D53" s="33"/>
      <c r="E53" s="70"/>
      <c r="F53" s="67"/>
      <c r="G53" s="55"/>
      <c r="H53" s="56"/>
      <c r="I53" s="60"/>
    </row>
    <row r="54" spans="1:9" ht="242.25" x14ac:dyDescent="0.25">
      <c r="A54" s="64"/>
      <c r="B54" s="67"/>
      <c r="C54" s="31" t="s">
        <v>104</v>
      </c>
      <c r="D54" s="31" t="s">
        <v>105</v>
      </c>
      <c r="E54" s="70"/>
      <c r="F54" s="67"/>
      <c r="G54" s="55"/>
      <c r="H54" s="56"/>
      <c r="I54" s="60"/>
    </row>
    <row r="55" spans="1:9" ht="38.25" x14ac:dyDescent="0.25">
      <c r="A55" s="64"/>
      <c r="B55" s="67"/>
      <c r="C55" s="31" t="s">
        <v>106</v>
      </c>
      <c r="D55" s="33"/>
      <c r="E55" s="70"/>
      <c r="F55" s="67"/>
      <c r="G55" s="55"/>
      <c r="H55" s="56"/>
      <c r="I55" s="60"/>
    </row>
    <row r="56" spans="1:9" ht="25.5" x14ac:dyDescent="0.25">
      <c r="A56" s="64"/>
      <c r="B56" s="67"/>
      <c r="C56" s="31" t="s">
        <v>107</v>
      </c>
      <c r="D56" s="33"/>
      <c r="E56" s="70"/>
      <c r="F56" s="67"/>
      <c r="G56" s="55"/>
      <c r="H56" s="56"/>
      <c r="I56" s="60"/>
    </row>
    <row r="57" spans="1:9" ht="25.5" x14ac:dyDescent="0.25">
      <c r="A57" s="64"/>
      <c r="B57" s="67"/>
      <c r="C57" s="31" t="s">
        <v>108</v>
      </c>
      <c r="D57" s="33"/>
      <c r="E57" s="70"/>
      <c r="F57" s="67"/>
      <c r="G57" s="55"/>
      <c r="H57" s="56"/>
      <c r="I57" s="60"/>
    </row>
    <row r="58" spans="1:9" ht="38.25" x14ac:dyDescent="0.25">
      <c r="A58" s="64"/>
      <c r="B58" s="67"/>
      <c r="C58" s="31" t="s">
        <v>109</v>
      </c>
      <c r="D58" s="33"/>
      <c r="E58" s="70"/>
      <c r="F58" s="67"/>
      <c r="G58" s="55"/>
      <c r="H58" s="56"/>
      <c r="I58" s="60"/>
    </row>
    <row r="59" spans="1:9" ht="102" x14ac:dyDescent="0.25">
      <c r="A59" s="64"/>
      <c r="B59" s="67"/>
      <c r="C59" s="31" t="s">
        <v>110</v>
      </c>
      <c r="D59" s="33"/>
      <c r="E59" s="70"/>
      <c r="F59" s="67"/>
      <c r="G59" s="55"/>
      <c r="H59" s="56"/>
      <c r="I59" s="60"/>
    </row>
    <row r="60" spans="1:9" ht="38.25" x14ac:dyDescent="0.25">
      <c r="A60" s="64"/>
      <c r="B60" s="67"/>
      <c r="C60" s="31" t="s">
        <v>111</v>
      </c>
      <c r="D60" s="33"/>
      <c r="E60" s="70"/>
      <c r="F60" s="67"/>
      <c r="G60" s="55"/>
      <c r="H60" s="56"/>
      <c r="I60" s="60"/>
    </row>
    <row r="61" spans="1:9" ht="38.25" x14ac:dyDescent="0.25">
      <c r="A61" s="64"/>
      <c r="B61" s="67"/>
      <c r="C61" s="31" t="s">
        <v>112</v>
      </c>
      <c r="D61" s="33"/>
      <c r="E61" s="70"/>
      <c r="F61" s="67"/>
      <c r="G61" s="55"/>
      <c r="H61" s="56"/>
      <c r="I61" s="60"/>
    </row>
    <row r="62" spans="1:9" ht="51.75" thickBot="1" x14ac:dyDescent="0.3">
      <c r="A62" s="65"/>
      <c r="B62" s="68"/>
      <c r="C62" s="32" t="s">
        <v>113</v>
      </c>
      <c r="D62" s="34"/>
      <c r="E62" s="71"/>
      <c r="F62" s="68"/>
      <c r="G62" s="57"/>
      <c r="H62" s="58"/>
      <c r="I62" s="62"/>
    </row>
    <row r="63" spans="1:9" ht="409.5" x14ac:dyDescent="0.25">
      <c r="A63" s="63">
        <v>124853</v>
      </c>
      <c r="B63" s="66" t="s">
        <v>114</v>
      </c>
      <c r="C63" s="31" t="s">
        <v>115</v>
      </c>
      <c r="D63" s="31" t="s">
        <v>116</v>
      </c>
      <c r="E63" s="69">
        <v>50</v>
      </c>
      <c r="F63" s="66" t="s">
        <v>40</v>
      </c>
      <c r="G63" s="79"/>
      <c r="H63" s="25"/>
      <c r="I63" s="26">
        <v>67.39</v>
      </c>
    </row>
    <row r="64" spans="1:9" ht="153.75" thickBot="1" x14ac:dyDescent="0.3">
      <c r="A64" s="64"/>
      <c r="B64" s="67"/>
      <c r="C64" s="31" t="s">
        <v>117</v>
      </c>
      <c r="D64" s="31" t="s">
        <v>118</v>
      </c>
      <c r="E64" s="70"/>
      <c r="F64" s="67"/>
      <c r="G64" s="81"/>
      <c r="H64" s="25"/>
      <c r="I64" s="26"/>
    </row>
    <row r="65" spans="1:9" ht="51" x14ac:dyDescent="0.25">
      <c r="A65" s="64"/>
      <c r="B65" s="67"/>
      <c r="C65" s="31" t="s">
        <v>119</v>
      </c>
      <c r="D65" s="33"/>
      <c r="E65" s="70"/>
      <c r="F65" s="67"/>
      <c r="G65" s="55"/>
      <c r="H65" s="56"/>
      <c r="I65" s="26"/>
    </row>
    <row r="66" spans="1:9" ht="38.25" x14ac:dyDescent="0.25">
      <c r="A66" s="64"/>
      <c r="B66" s="67"/>
      <c r="C66" s="31" t="s">
        <v>120</v>
      </c>
      <c r="D66" s="33"/>
      <c r="E66" s="70"/>
      <c r="F66" s="67"/>
      <c r="G66" s="55"/>
      <c r="H66" s="56"/>
      <c r="I66" s="26"/>
    </row>
    <row r="67" spans="1:9" ht="38.25" x14ac:dyDescent="0.25">
      <c r="A67" s="64"/>
      <c r="B67" s="67"/>
      <c r="C67" s="31" t="s">
        <v>121</v>
      </c>
      <c r="D67" s="33"/>
      <c r="E67" s="70"/>
      <c r="F67" s="67"/>
      <c r="G67" s="55"/>
      <c r="H67" s="56"/>
      <c r="I67" s="26"/>
    </row>
    <row r="68" spans="1:9" ht="25.5" x14ac:dyDescent="0.25">
      <c r="A68" s="64"/>
      <c r="B68" s="67"/>
      <c r="C68" s="31" t="s">
        <v>122</v>
      </c>
      <c r="D68" s="33"/>
      <c r="E68" s="70"/>
      <c r="F68" s="67"/>
      <c r="G68" s="55"/>
      <c r="H68" s="56"/>
      <c r="I68" s="26"/>
    </row>
    <row r="69" spans="1:9" ht="25.5" x14ac:dyDescent="0.25">
      <c r="A69" s="64"/>
      <c r="B69" s="67"/>
      <c r="C69" s="31" t="s">
        <v>123</v>
      </c>
      <c r="D69" s="33"/>
      <c r="E69" s="70"/>
      <c r="F69" s="67"/>
      <c r="G69" s="55"/>
      <c r="H69" s="56"/>
      <c r="I69" s="26"/>
    </row>
    <row r="70" spans="1:9" ht="51" x14ac:dyDescent="0.25">
      <c r="A70" s="64"/>
      <c r="B70" s="67"/>
      <c r="C70" s="31" t="s">
        <v>124</v>
      </c>
      <c r="D70" s="33"/>
      <c r="E70" s="70"/>
      <c r="F70" s="67"/>
      <c r="G70" s="55"/>
      <c r="H70" s="56"/>
      <c r="I70" s="26"/>
    </row>
    <row r="71" spans="1:9" ht="26.25" thickBot="1" x14ac:dyDescent="0.3">
      <c r="A71" s="65"/>
      <c r="B71" s="68"/>
      <c r="C71" s="32" t="s">
        <v>125</v>
      </c>
      <c r="D71" s="34"/>
      <c r="E71" s="71"/>
      <c r="F71" s="68"/>
      <c r="G71" s="57"/>
      <c r="H71" s="58"/>
      <c r="I71" s="26"/>
    </row>
    <row r="72" spans="1:9" ht="242.25" x14ac:dyDescent="0.25">
      <c r="A72" s="63">
        <v>125228</v>
      </c>
      <c r="B72" s="66" t="s">
        <v>126</v>
      </c>
      <c r="C72" s="31" t="s">
        <v>127</v>
      </c>
      <c r="D72" s="31" t="s">
        <v>128</v>
      </c>
      <c r="E72" s="69">
        <v>10</v>
      </c>
      <c r="F72" s="66" t="s">
        <v>40</v>
      </c>
      <c r="G72" s="79"/>
      <c r="H72" s="25"/>
      <c r="I72" s="27">
        <v>131.09</v>
      </c>
    </row>
    <row r="73" spans="1:9" ht="409.6" thickBot="1" x14ac:dyDescent="0.3">
      <c r="A73" s="64"/>
      <c r="B73" s="67"/>
      <c r="C73" s="31" t="s">
        <v>129</v>
      </c>
      <c r="D73" s="31" t="s">
        <v>130</v>
      </c>
      <c r="E73" s="70"/>
      <c r="F73" s="67"/>
      <c r="G73" s="81"/>
      <c r="H73" s="25"/>
      <c r="I73" s="26"/>
    </row>
    <row r="74" spans="1:9" ht="51" x14ac:dyDescent="0.25">
      <c r="A74" s="64"/>
      <c r="B74" s="67"/>
      <c r="C74" s="31" t="s">
        <v>131</v>
      </c>
      <c r="D74" s="33"/>
      <c r="E74" s="70"/>
      <c r="F74" s="67"/>
      <c r="G74" s="55"/>
      <c r="H74" s="56"/>
      <c r="I74" s="26"/>
    </row>
    <row r="75" spans="1:9" ht="409.5" x14ac:dyDescent="0.25">
      <c r="A75" s="64"/>
      <c r="B75" s="67"/>
      <c r="C75" s="31" t="s">
        <v>132</v>
      </c>
      <c r="D75" s="31" t="s">
        <v>133</v>
      </c>
      <c r="E75" s="70"/>
      <c r="F75" s="67"/>
      <c r="G75" s="55"/>
      <c r="H75" s="56"/>
      <c r="I75" s="26"/>
    </row>
    <row r="76" spans="1:9" ht="25.5" x14ac:dyDescent="0.25">
      <c r="A76" s="64"/>
      <c r="B76" s="67"/>
      <c r="C76" s="31" t="s">
        <v>134</v>
      </c>
      <c r="D76" s="33"/>
      <c r="E76" s="70"/>
      <c r="F76" s="67"/>
      <c r="G76" s="55"/>
      <c r="H76" s="56"/>
      <c r="I76" s="26"/>
    </row>
    <row r="77" spans="1:9" ht="25.5" x14ac:dyDescent="0.25">
      <c r="A77" s="64"/>
      <c r="B77" s="67"/>
      <c r="C77" s="31" t="s">
        <v>135</v>
      </c>
      <c r="D77" s="33"/>
      <c r="E77" s="70"/>
      <c r="F77" s="67"/>
      <c r="G77" s="55"/>
      <c r="H77" s="56"/>
      <c r="I77" s="26"/>
    </row>
    <row r="78" spans="1:9" ht="25.5" x14ac:dyDescent="0.25">
      <c r="A78" s="64"/>
      <c r="B78" s="67"/>
      <c r="C78" s="31" t="s">
        <v>136</v>
      </c>
      <c r="D78" s="33"/>
      <c r="E78" s="70"/>
      <c r="F78" s="67"/>
      <c r="G78" s="55"/>
      <c r="H78" s="56"/>
      <c r="I78" s="26"/>
    </row>
    <row r="79" spans="1:9" ht="38.25" x14ac:dyDescent="0.25">
      <c r="A79" s="64"/>
      <c r="B79" s="67"/>
      <c r="C79" s="31" t="s">
        <v>137</v>
      </c>
      <c r="D79" s="33"/>
      <c r="E79" s="70"/>
      <c r="F79" s="67"/>
      <c r="G79" s="55"/>
      <c r="H79" s="56"/>
      <c r="I79" s="26"/>
    </row>
    <row r="80" spans="1:9" ht="51" x14ac:dyDescent="0.25">
      <c r="A80" s="64"/>
      <c r="B80" s="67"/>
      <c r="C80" s="31" t="s">
        <v>138</v>
      </c>
      <c r="D80" s="33"/>
      <c r="E80" s="70"/>
      <c r="F80" s="67"/>
      <c r="G80" s="55"/>
      <c r="H80" s="56"/>
      <c r="I80" s="26"/>
    </row>
    <row r="81" spans="1:9" ht="63.75" x14ac:dyDescent="0.25">
      <c r="A81" s="64"/>
      <c r="B81" s="67"/>
      <c r="C81" s="31" t="s">
        <v>139</v>
      </c>
      <c r="D81" s="33"/>
      <c r="E81" s="70"/>
      <c r="F81" s="67"/>
      <c r="G81" s="55"/>
      <c r="H81" s="56"/>
      <c r="I81" s="26"/>
    </row>
    <row r="82" spans="1:9" ht="76.5" x14ac:dyDescent="0.25">
      <c r="A82" s="64"/>
      <c r="B82" s="67"/>
      <c r="C82" s="31" t="s">
        <v>140</v>
      </c>
      <c r="D82" s="33"/>
      <c r="E82" s="70"/>
      <c r="F82" s="67"/>
      <c r="G82" s="55"/>
      <c r="H82" s="56"/>
      <c r="I82" s="26"/>
    </row>
    <row r="83" spans="1:9" ht="25.5" x14ac:dyDescent="0.25">
      <c r="A83" s="64"/>
      <c r="B83" s="67"/>
      <c r="C83" s="31" t="s">
        <v>141</v>
      </c>
      <c r="D83" s="33"/>
      <c r="E83" s="70"/>
      <c r="F83" s="67"/>
      <c r="G83" s="55"/>
      <c r="H83" s="56"/>
      <c r="I83" s="26"/>
    </row>
    <row r="84" spans="1:9" ht="39" thickBot="1" x14ac:dyDescent="0.3">
      <c r="A84" s="65"/>
      <c r="B84" s="68"/>
      <c r="C84" s="32" t="s">
        <v>142</v>
      </c>
      <c r="D84" s="34"/>
      <c r="E84" s="71"/>
      <c r="F84" s="68"/>
      <c r="G84" s="57"/>
      <c r="H84" s="58"/>
      <c r="I84" s="28"/>
    </row>
    <row r="85" spans="1:9" ht="409.5" x14ac:dyDescent="0.25">
      <c r="A85" s="63">
        <v>126559</v>
      </c>
      <c r="B85" s="66" t="s">
        <v>143</v>
      </c>
      <c r="C85" s="31" t="s">
        <v>144</v>
      </c>
      <c r="D85" s="31" t="s">
        <v>145</v>
      </c>
      <c r="E85" s="69">
        <v>308</v>
      </c>
      <c r="F85" s="66" t="s">
        <v>40</v>
      </c>
      <c r="G85" s="79"/>
      <c r="H85" s="25"/>
      <c r="I85" s="26">
        <v>119.52</v>
      </c>
    </row>
    <row r="86" spans="1:9" ht="409.6" thickBot="1" x14ac:dyDescent="0.3">
      <c r="A86" s="64"/>
      <c r="B86" s="67"/>
      <c r="C86" s="31" t="s">
        <v>146</v>
      </c>
      <c r="D86" s="31" t="s">
        <v>147</v>
      </c>
      <c r="E86" s="70"/>
      <c r="F86" s="67"/>
      <c r="G86" s="81"/>
      <c r="H86" s="25"/>
      <c r="I86" s="26"/>
    </row>
    <row r="87" spans="1:9" ht="38.25" x14ac:dyDescent="0.25">
      <c r="A87" s="64"/>
      <c r="B87" s="67"/>
      <c r="C87" s="31" t="s">
        <v>148</v>
      </c>
      <c r="D87" s="33"/>
      <c r="E87" s="70"/>
      <c r="F87" s="67"/>
      <c r="G87" s="55"/>
      <c r="H87" s="56"/>
      <c r="I87" s="26"/>
    </row>
    <row r="88" spans="1:9" ht="409.5" x14ac:dyDescent="0.25">
      <c r="A88" s="64"/>
      <c r="B88" s="67"/>
      <c r="C88" s="31" t="s">
        <v>149</v>
      </c>
      <c r="D88" s="31" t="s">
        <v>150</v>
      </c>
      <c r="E88" s="70"/>
      <c r="F88" s="67"/>
      <c r="G88" s="55"/>
      <c r="H88" s="56"/>
      <c r="I88" s="26"/>
    </row>
    <row r="89" spans="1:9" ht="38.25" x14ac:dyDescent="0.25">
      <c r="A89" s="64"/>
      <c r="B89" s="67"/>
      <c r="C89" s="31" t="s">
        <v>151</v>
      </c>
      <c r="D89" s="33"/>
      <c r="E89" s="70"/>
      <c r="F89" s="67"/>
      <c r="G89" s="55"/>
      <c r="H89" s="56"/>
      <c r="I89" s="26"/>
    </row>
    <row r="90" spans="1:9" ht="409.5" x14ac:dyDescent="0.25">
      <c r="A90" s="64"/>
      <c r="B90" s="67"/>
      <c r="C90" s="31" t="s">
        <v>152</v>
      </c>
      <c r="D90" s="31" t="s">
        <v>153</v>
      </c>
      <c r="E90" s="70"/>
      <c r="F90" s="67"/>
      <c r="G90" s="55"/>
      <c r="H90" s="56"/>
      <c r="I90" s="26"/>
    </row>
    <row r="91" spans="1:9" ht="51" x14ac:dyDescent="0.25">
      <c r="A91" s="64"/>
      <c r="B91" s="67"/>
      <c r="C91" s="31" t="s">
        <v>154</v>
      </c>
      <c r="D91" s="33"/>
      <c r="E91" s="70"/>
      <c r="F91" s="67"/>
      <c r="G91" s="55"/>
      <c r="H91" s="56"/>
      <c r="I91" s="26"/>
    </row>
    <row r="92" spans="1:9" ht="51" x14ac:dyDescent="0.25">
      <c r="A92" s="64"/>
      <c r="B92" s="67"/>
      <c r="C92" s="31" t="s">
        <v>155</v>
      </c>
      <c r="D92" s="33"/>
      <c r="E92" s="70"/>
      <c r="F92" s="67"/>
      <c r="G92" s="55"/>
      <c r="H92" s="56"/>
      <c r="I92" s="26"/>
    </row>
    <row r="93" spans="1:9" ht="38.25" x14ac:dyDescent="0.25">
      <c r="A93" s="64"/>
      <c r="B93" s="67"/>
      <c r="C93" s="31" t="s">
        <v>156</v>
      </c>
      <c r="D93" s="33"/>
      <c r="E93" s="70"/>
      <c r="F93" s="67"/>
      <c r="G93" s="55"/>
      <c r="H93" s="56"/>
      <c r="I93" s="26"/>
    </row>
    <row r="94" spans="1:9" ht="38.25" x14ac:dyDescent="0.25">
      <c r="A94" s="64"/>
      <c r="B94" s="67"/>
      <c r="C94" s="31" t="s">
        <v>157</v>
      </c>
      <c r="D94" s="33"/>
      <c r="E94" s="70"/>
      <c r="F94" s="67"/>
      <c r="G94" s="55"/>
      <c r="H94" s="56"/>
      <c r="I94" s="26"/>
    </row>
    <row r="95" spans="1:9" ht="25.5" x14ac:dyDescent="0.25">
      <c r="A95" s="64"/>
      <c r="B95" s="67"/>
      <c r="C95" s="31" t="s">
        <v>107</v>
      </c>
      <c r="D95" s="33"/>
      <c r="E95" s="70"/>
      <c r="F95" s="67"/>
      <c r="G95" s="55"/>
      <c r="H95" s="56"/>
      <c r="I95" s="26"/>
    </row>
    <row r="96" spans="1:9" ht="51" x14ac:dyDescent="0.25">
      <c r="A96" s="64"/>
      <c r="B96" s="67"/>
      <c r="C96" s="31" t="s">
        <v>158</v>
      </c>
      <c r="D96" s="33"/>
      <c r="E96" s="70"/>
      <c r="F96" s="67"/>
      <c r="G96" s="55"/>
      <c r="H96" s="56"/>
      <c r="I96" s="26"/>
    </row>
    <row r="97" spans="1:9" ht="51" x14ac:dyDescent="0.25">
      <c r="A97" s="64"/>
      <c r="B97" s="67"/>
      <c r="C97" s="31" t="s">
        <v>159</v>
      </c>
      <c r="D97" s="33"/>
      <c r="E97" s="70"/>
      <c r="F97" s="67"/>
      <c r="G97" s="55"/>
      <c r="H97" s="56"/>
      <c r="I97" s="26"/>
    </row>
    <row r="98" spans="1:9" ht="51" x14ac:dyDescent="0.25">
      <c r="A98" s="64"/>
      <c r="B98" s="67"/>
      <c r="C98" s="31" t="s">
        <v>160</v>
      </c>
      <c r="D98" s="33"/>
      <c r="E98" s="70"/>
      <c r="F98" s="67"/>
      <c r="G98" s="55"/>
      <c r="H98" s="56"/>
      <c r="I98" s="26"/>
    </row>
    <row r="99" spans="1:9" ht="51" x14ac:dyDescent="0.25">
      <c r="A99" s="64"/>
      <c r="B99" s="67"/>
      <c r="C99" s="31" t="s">
        <v>161</v>
      </c>
      <c r="D99" s="33"/>
      <c r="E99" s="70"/>
      <c r="F99" s="67"/>
      <c r="G99" s="55"/>
      <c r="H99" s="56"/>
      <c r="I99" s="26"/>
    </row>
    <row r="100" spans="1:9" ht="102" x14ac:dyDescent="0.25">
      <c r="A100" s="64"/>
      <c r="B100" s="67"/>
      <c r="C100" s="31" t="s">
        <v>162</v>
      </c>
      <c r="D100" s="33"/>
      <c r="E100" s="70"/>
      <c r="F100" s="67"/>
      <c r="G100" s="55"/>
      <c r="H100" s="56"/>
      <c r="I100" s="26"/>
    </row>
    <row r="101" spans="1:9" ht="114.75" x14ac:dyDescent="0.25">
      <c r="A101" s="64"/>
      <c r="B101" s="67"/>
      <c r="C101" s="31" t="s">
        <v>163</v>
      </c>
      <c r="D101" s="33"/>
      <c r="E101" s="70"/>
      <c r="F101" s="67"/>
      <c r="G101" s="55"/>
      <c r="H101" s="56"/>
      <c r="I101" s="26"/>
    </row>
    <row r="102" spans="1:9" ht="51" x14ac:dyDescent="0.25">
      <c r="A102" s="64"/>
      <c r="B102" s="67"/>
      <c r="C102" s="31" t="s">
        <v>164</v>
      </c>
      <c r="D102" s="33"/>
      <c r="E102" s="70"/>
      <c r="F102" s="67"/>
      <c r="G102" s="55"/>
      <c r="H102" s="56"/>
      <c r="I102" s="26"/>
    </row>
    <row r="103" spans="1:9" ht="39" thickBot="1" x14ac:dyDescent="0.3">
      <c r="A103" s="65"/>
      <c r="B103" s="68"/>
      <c r="C103" s="32" t="s">
        <v>165</v>
      </c>
      <c r="D103" s="34"/>
      <c r="E103" s="71"/>
      <c r="F103" s="68"/>
      <c r="G103" s="57"/>
      <c r="H103" s="58"/>
      <c r="I103" s="26"/>
    </row>
    <row r="104" spans="1:9" ht="38.25" x14ac:dyDescent="0.25">
      <c r="A104" s="63">
        <v>126575</v>
      </c>
      <c r="B104" s="66" t="s">
        <v>166</v>
      </c>
      <c r="C104" s="31" t="s">
        <v>167</v>
      </c>
      <c r="D104" s="83" t="s">
        <v>168</v>
      </c>
      <c r="E104" s="69">
        <v>15</v>
      </c>
      <c r="F104" s="66" t="s">
        <v>40</v>
      </c>
      <c r="G104" s="79"/>
      <c r="H104" s="25"/>
      <c r="I104" s="27">
        <v>44.58</v>
      </c>
    </row>
    <row r="105" spans="1:9" ht="39" thickBot="1" x14ac:dyDescent="0.3">
      <c r="A105" s="64"/>
      <c r="B105" s="67"/>
      <c r="C105" s="31" t="s">
        <v>169</v>
      </c>
      <c r="D105" s="67"/>
      <c r="E105" s="70"/>
      <c r="F105" s="67"/>
      <c r="G105" s="81"/>
      <c r="H105" s="25"/>
      <c r="I105" s="26"/>
    </row>
    <row r="106" spans="1:9" ht="38.25" x14ac:dyDescent="0.25">
      <c r="A106" s="64"/>
      <c r="B106" s="67"/>
      <c r="C106" s="31" t="s">
        <v>170</v>
      </c>
      <c r="D106" s="67"/>
      <c r="E106" s="70"/>
      <c r="F106" s="67"/>
      <c r="G106" s="55"/>
      <c r="H106" s="56"/>
      <c r="I106" s="26"/>
    </row>
    <row r="107" spans="1:9" ht="38.25" x14ac:dyDescent="0.25">
      <c r="A107" s="64"/>
      <c r="B107" s="67"/>
      <c r="C107" s="31" t="s">
        <v>171</v>
      </c>
      <c r="D107" s="67"/>
      <c r="E107" s="70"/>
      <c r="F107" s="67"/>
      <c r="G107" s="55"/>
      <c r="H107" s="56"/>
      <c r="I107" s="26"/>
    </row>
    <row r="108" spans="1:9" ht="25.5" x14ac:dyDescent="0.25">
      <c r="A108" s="64"/>
      <c r="B108" s="67"/>
      <c r="C108" s="31" t="s">
        <v>172</v>
      </c>
      <c r="D108" s="67"/>
      <c r="E108" s="70"/>
      <c r="F108" s="67"/>
      <c r="G108" s="55"/>
      <c r="H108" s="56"/>
      <c r="I108" s="26"/>
    </row>
    <row r="109" spans="1:9" ht="38.25" x14ac:dyDescent="0.25">
      <c r="A109" s="64"/>
      <c r="B109" s="67"/>
      <c r="C109" s="31" t="s">
        <v>173</v>
      </c>
      <c r="D109" s="67"/>
      <c r="E109" s="70"/>
      <c r="F109" s="67"/>
      <c r="G109" s="55"/>
      <c r="H109" s="56"/>
      <c r="I109" s="26"/>
    </row>
    <row r="110" spans="1:9" ht="38.25" x14ac:dyDescent="0.25">
      <c r="A110" s="64"/>
      <c r="B110" s="67"/>
      <c r="C110" s="31" t="s">
        <v>174</v>
      </c>
      <c r="D110" s="67"/>
      <c r="E110" s="70"/>
      <c r="F110" s="67"/>
      <c r="G110" s="55"/>
      <c r="H110" s="56"/>
      <c r="I110" s="26"/>
    </row>
    <row r="111" spans="1:9" ht="51.75" thickBot="1" x14ac:dyDescent="0.3">
      <c r="A111" s="65"/>
      <c r="B111" s="68"/>
      <c r="C111" s="32" t="s">
        <v>175</v>
      </c>
      <c r="D111" s="68"/>
      <c r="E111" s="71"/>
      <c r="F111" s="68"/>
      <c r="G111" s="57"/>
      <c r="H111" s="58"/>
      <c r="I111" s="28"/>
    </row>
    <row r="112" spans="1:9" ht="408" x14ac:dyDescent="0.25">
      <c r="A112" s="63">
        <v>126675</v>
      </c>
      <c r="B112" s="66" t="s">
        <v>176</v>
      </c>
      <c r="C112" s="31" t="s">
        <v>177</v>
      </c>
      <c r="D112" s="31" t="s">
        <v>178</v>
      </c>
      <c r="E112" s="69">
        <v>3</v>
      </c>
      <c r="F112" s="66" t="s">
        <v>40</v>
      </c>
      <c r="G112" s="79"/>
      <c r="H112" s="25"/>
      <c r="I112" s="82">
        <v>822.39</v>
      </c>
    </row>
    <row r="113" spans="1:9" ht="409.6" thickBot="1" x14ac:dyDescent="0.3">
      <c r="A113" s="64"/>
      <c r="B113" s="67"/>
      <c r="C113" s="31" t="s">
        <v>179</v>
      </c>
      <c r="D113" s="31" t="s">
        <v>180</v>
      </c>
      <c r="E113" s="70"/>
      <c r="F113" s="67"/>
      <c r="G113" s="81"/>
      <c r="H113" s="25"/>
      <c r="I113" s="60"/>
    </row>
    <row r="114" spans="1:9" ht="409.5" x14ac:dyDescent="0.25">
      <c r="A114" s="64"/>
      <c r="B114" s="67"/>
      <c r="C114" s="31" t="s">
        <v>181</v>
      </c>
      <c r="D114" s="31" t="s">
        <v>182</v>
      </c>
      <c r="E114" s="70"/>
      <c r="F114" s="67"/>
      <c r="G114" s="55"/>
      <c r="H114" s="56"/>
      <c r="I114" s="60"/>
    </row>
    <row r="115" spans="1:9" ht="409.5" x14ac:dyDescent="0.25">
      <c r="A115" s="64"/>
      <c r="B115" s="67"/>
      <c r="C115" s="31" t="s">
        <v>183</v>
      </c>
      <c r="D115" s="31" t="s">
        <v>184</v>
      </c>
      <c r="E115" s="70"/>
      <c r="F115" s="67"/>
      <c r="G115" s="55"/>
      <c r="H115" s="56"/>
      <c r="I115" s="60"/>
    </row>
    <row r="116" spans="1:9" ht="89.25" x14ac:dyDescent="0.25">
      <c r="A116" s="64"/>
      <c r="B116" s="67"/>
      <c r="C116" s="31" t="s">
        <v>185</v>
      </c>
      <c r="D116" s="33"/>
      <c r="E116" s="70"/>
      <c r="F116" s="67"/>
      <c r="G116" s="55"/>
      <c r="H116" s="56"/>
      <c r="I116" s="60"/>
    </row>
    <row r="117" spans="1:9" ht="409.5" x14ac:dyDescent="0.25">
      <c r="A117" s="64"/>
      <c r="B117" s="67"/>
      <c r="C117" s="31" t="s">
        <v>186</v>
      </c>
      <c r="D117" s="31" t="s">
        <v>187</v>
      </c>
      <c r="E117" s="70"/>
      <c r="F117" s="67"/>
      <c r="G117" s="55"/>
      <c r="H117" s="56"/>
      <c r="I117" s="60"/>
    </row>
    <row r="118" spans="1:9" ht="51" x14ac:dyDescent="0.25">
      <c r="A118" s="64"/>
      <c r="B118" s="67"/>
      <c r="C118" s="31" t="s">
        <v>188</v>
      </c>
      <c r="D118" s="33"/>
      <c r="E118" s="70"/>
      <c r="F118" s="67"/>
      <c r="G118" s="55"/>
      <c r="H118" s="56"/>
      <c r="I118" s="60"/>
    </row>
    <row r="119" spans="1:9" ht="409.5" x14ac:dyDescent="0.25">
      <c r="A119" s="64"/>
      <c r="B119" s="67"/>
      <c r="C119" s="31" t="s">
        <v>189</v>
      </c>
      <c r="D119" s="31" t="s">
        <v>190</v>
      </c>
      <c r="E119" s="70"/>
      <c r="F119" s="67"/>
      <c r="G119" s="55"/>
      <c r="H119" s="56"/>
      <c r="I119" s="60"/>
    </row>
    <row r="120" spans="1:9" x14ac:dyDescent="0.25">
      <c r="A120" s="64"/>
      <c r="B120" s="67"/>
      <c r="C120" s="33"/>
      <c r="D120" s="33"/>
      <c r="E120" s="70"/>
      <c r="F120" s="67"/>
      <c r="G120" s="55"/>
      <c r="H120" s="56"/>
      <c r="I120" s="60"/>
    </row>
    <row r="121" spans="1:9" ht="409.6" thickBot="1" x14ac:dyDescent="0.3">
      <c r="A121" s="65"/>
      <c r="B121" s="68"/>
      <c r="C121" s="34"/>
      <c r="D121" s="32" t="s">
        <v>191</v>
      </c>
      <c r="E121" s="71"/>
      <c r="F121" s="68"/>
      <c r="G121" s="57"/>
      <c r="H121" s="58"/>
      <c r="I121" s="62"/>
    </row>
    <row r="122" spans="1:9" ht="25.5" x14ac:dyDescent="0.25">
      <c r="A122" s="63">
        <v>126693</v>
      </c>
      <c r="B122" s="66" t="s">
        <v>192</v>
      </c>
      <c r="C122" s="31" t="s">
        <v>193</v>
      </c>
      <c r="D122" s="83" t="s">
        <v>194</v>
      </c>
      <c r="E122" s="69">
        <v>5</v>
      </c>
      <c r="F122" s="66" t="s">
        <v>70</v>
      </c>
      <c r="G122" s="79"/>
      <c r="H122" s="25"/>
      <c r="I122" s="59">
        <v>157.13</v>
      </c>
    </row>
    <row r="123" spans="1:9" ht="26.25" thickBot="1" x14ac:dyDescent="0.3">
      <c r="A123" s="64"/>
      <c r="B123" s="67"/>
      <c r="C123" s="31" t="s">
        <v>195</v>
      </c>
      <c r="D123" s="67"/>
      <c r="E123" s="70"/>
      <c r="F123" s="67"/>
      <c r="G123" s="81"/>
      <c r="H123" s="25"/>
      <c r="I123" s="60"/>
    </row>
    <row r="124" spans="1:9" ht="51" x14ac:dyDescent="0.25">
      <c r="A124" s="64"/>
      <c r="B124" s="67"/>
      <c r="C124" s="31" t="s">
        <v>72</v>
      </c>
      <c r="D124" s="67"/>
      <c r="E124" s="70"/>
      <c r="F124" s="67"/>
      <c r="G124" s="55"/>
      <c r="H124" s="56"/>
      <c r="I124" s="60"/>
    </row>
    <row r="125" spans="1:9" ht="63.75" x14ac:dyDescent="0.25">
      <c r="A125" s="64"/>
      <c r="B125" s="67"/>
      <c r="C125" s="31" t="s">
        <v>196</v>
      </c>
      <c r="D125" s="67"/>
      <c r="E125" s="70"/>
      <c r="F125" s="67"/>
      <c r="G125" s="55"/>
      <c r="H125" s="56"/>
      <c r="I125" s="60"/>
    </row>
    <row r="126" spans="1:9" ht="51" x14ac:dyDescent="0.25">
      <c r="A126" s="64"/>
      <c r="B126" s="67"/>
      <c r="C126" s="31" t="s">
        <v>197</v>
      </c>
      <c r="D126" s="67"/>
      <c r="E126" s="70"/>
      <c r="F126" s="67"/>
      <c r="G126" s="55"/>
      <c r="H126" s="56"/>
      <c r="I126" s="60"/>
    </row>
    <row r="127" spans="1:9" ht="25.5" x14ac:dyDescent="0.25">
      <c r="A127" s="64"/>
      <c r="B127" s="67"/>
      <c r="C127" s="31" t="s">
        <v>198</v>
      </c>
      <c r="D127" s="67"/>
      <c r="E127" s="70"/>
      <c r="F127" s="67"/>
      <c r="G127" s="55"/>
      <c r="H127" s="56"/>
      <c r="I127" s="60"/>
    </row>
    <row r="128" spans="1:9" ht="38.25" x14ac:dyDescent="0.25">
      <c r="A128" s="64"/>
      <c r="B128" s="67"/>
      <c r="C128" s="31" t="s">
        <v>76</v>
      </c>
      <c r="D128" s="67"/>
      <c r="E128" s="70"/>
      <c r="F128" s="67"/>
      <c r="G128" s="55"/>
      <c r="H128" s="56"/>
      <c r="I128" s="60"/>
    </row>
    <row r="129" spans="1:9" ht="38.25" x14ac:dyDescent="0.25">
      <c r="A129" s="64"/>
      <c r="B129" s="67"/>
      <c r="C129" s="31" t="s">
        <v>77</v>
      </c>
      <c r="D129" s="67"/>
      <c r="E129" s="70"/>
      <c r="F129" s="67"/>
      <c r="G129" s="55"/>
      <c r="H129" s="56"/>
      <c r="I129" s="60"/>
    </row>
    <row r="130" spans="1:9" ht="76.5" x14ac:dyDescent="0.25">
      <c r="A130" s="64"/>
      <c r="B130" s="67"/>
      <c r="C130" s="31" t="s">
        <v>199</v>
      </c>
      <c r="D130" s="67"/>
      <c r="E130" s="70"/>
      <c r="F130" s="67"/>
      <c r="G130" s="55"/>
      <c r="H130" s="56"/>
      <c r="I130" s="60"/>
    </row>
    <row r="131" spans="1:9" ht="25.5" x14ac:dyDescent="0.25">
      <c r="A131" s="64"/>
      <c r="B131" s="67"/>
      <c r="C131" s="31" t="s">
        <v>93</v>
      </c>
      <c r="D131" s="67"/>
      <c r="E131" s="70"/>
      <c r="F131" s="67"/>
      <c r="G131" s="55"/>
      <c r="H131" s="56"/>
      <c r="I131" s="60"/>
    </row>
    <row r="132" spans="1:9" ht="25.5" x14ac:dyDescent="0.25">
      <c r="A132" s="64"/>
      <c r="B132" s="67"/>
      <c r="C132" s="31" t="s">
        <v>200</v>
      </c>
      <c r="D132" s="67"/>
      <c r="E132" s="70"/>
      <c r="F132" s="67"/>
      <c r="G132" s="55"/>
      <c r="H132" s="56"/>
      <c r="I132" s="60"/>
    </row>
    <row r="133" spans="1:9" ht="64.5" thickBot="1" x14ac:dyDescent="0.3">
      <c r="A133" s="65"/>
      <c r="B133" s="68"/>
      <c r="C133" s="32" t="s">
        <v>80</v>
      </c>
      <c r="D133" s="68"/>
      <c r="E133" s="71"/>
      <c r="F133" s="68"/>
      <c r="G133" s="57"/>
      <c r="H133" s="58"/>
      <c r="I133" s="61"/>
    </row>
    <row r="134" spans="1:9" ht="51" x14ac:dyDescent="0.25">
      <c r="A134" s="63">
        <v>126962</v>
      </c>
      <c r="B134" s="66" t="s">
        <v>201</v>
      </c>
      <c r="C134" s="31" t="s">
        <v>38</v>
      </c>
      <c r="D134" s="66" t="s">
        <v>202</v>
      </c>
      <c r="E134" s="69">
        <v>10</v>
      </c>
      <c r="F134" s="66" t="s">
        <v>40</v>
      </c>
      <c r="G134" s="79"/>
      <c r="H134" s="25"/>
      <c r="I134" s="82">
        <v>52.42</v>
      </c>
    </row>
    <row r="135" spans="1:9" ht="26.25" thickBot="1" x14ac:dyDescent="0.3">
      <c r="A135" s="64"/>
      <c r="B135" s="67"/>
      <c r="C135" s="31" t="s">
        <v>41</v>
      </c>
      <c r="D135" s="67"/>
      <c r="E135" s="70"/>
      <c r="F135" s="67"/>
      <c r="G135" s="81"/>
      <c r="H135" s="25"/>
      <c r="I135" s="60"/>
    </row>
    <row r="136" spans="1:9" ht="25.5" x14ac:dyDescent="0.25">
      <c r="A136" s="64"/>
      <c r="B136" s="67"/>
      <c r="C136" s="31" t="s">
        <v>203</v>
      </c>
      <c r="D136" s="67"/>
      <c r="E136" s="70"/>
      <c r="F136" s="67"/>
      <c r="G136" s="55"/>
      <c r="H136" s="56"/>
      <c r="I136" s="60"/>
    </row>
    <row r="137" spans="1:9" ht="63.75" x14ac:dyDescent="0.25">
      <c r="A137" s="64"/>
      <c r="B137" s="67"/>
      <c r="C137" s="31" t="s">
        <v>204</v>
      </c>
      <c r="D137" s="67"/>
      <c r="E137" s="70"/>
      <c r="F137" s="67"/>
      <c r="G137" s="55"/>
      <c r="H137" s="56"/>
      <c r="I137" s="60"/>
    </row>
    <row r="138" spans="1:9" ht="51" x14ac:dyDescent="0.25">
      <c r="A138" s="64"/>
      <c r="B138" s="67"/>
      <c r="C138" s="31" t="s">
        <v>205</v>
      </c>
      <c r="D138" s="67"/>
      <c r="E138" s="70"/>
      <c r="F138" s="67"/>
      <c r="G138" s="55"/>
      <c r="H138" s="56"/>
      <c r="I138" s="60"/>
    </row>
    <row r="139" spans="1:9" ht="38.25" x14ac:dyDescent="0.25">
      <c r="A139" s="64"/>
      <c r="B139" s="67"/>
      <c r="C139" s="31" t="s">
        <v>206</v>
      </c>
      <c r="D139" s="67"/>
      <c r="E139" s="70"/>
      <c r="F139" s="67"/>
      <c r="G139" s="55"/>
      <c r="H139" s="56"/>
      <c r="I139" s="60"/>
    </row>
    <row r="140" spans="1:9" ht="51" x14ac:dyDescent="0.25">
      <c r="A140" s="64"/>
      <c r="B140" s="67"/>
      <c r="C140" s="31" t="s">
        <v>46</v>
      </c>
      <c r="D140" s="67"/>
      <c r="E140" s="70"/>
      <c r="F140" s="67"/>
      <c r="G140" s="55"/>
      <c r="H140" s="56"/>
      <c r="I140" s="60"/>
    </row>
    <row r="141" spans="1:9" ht="76.5" x14ac:dyDescent="0.25">
      <c r="A141" s="64"/>
      <c r="B141" s="67"/>
      <c r="C141" s="31" t="s">
        <v>47</v>
      </c>
      <c r="D141" s="67"/>
      <c r="E141" s="70"/>
      <c r="F141" s="67"/>
      <c r="G141" s="55"/>
      <c r="H141" s="56"/>
      <c r="I141" s="60"/>
    </row>
    <row r="142" spans="1:9" ht="77.25" thickBot="1" x14ac:dyDescent="0.3">
      <c r="A142" s="65"/>
      <c r="B142" s="68"/>
      <c r="C142" s="32" t="s">
        <v>48</v>
      </c>
      <c r="D142" s="68"/>
      <c r="E142" s="71"/>
      <c r="F142" s="68"/>
      <c r="G142" s="57"/>
      <c r="H142" s="58"/>
      <c r="I142" s="61"/>
    </row>
    <row r="143" spans="1:9" ht="344.25" x14ac:dyDescent="0.25">
      <c r="A143" s="63">
        <v>128718</v>
      </c>
      <c r="B143" s="66" t="s">
        <v>207</v>
      </c>
      <c r="C143" s="31" t="s">
        <v>151</v>
      </c>
      <c r="D143" s="31" t="s">
        <v>208</v>
      </c>
      <c r="E143" s="69">
        <v>130</v>
      </c>
      <c r="F143" s="66" t="s">
        <v>40</v>
      </c>
      <c r="G143" s="79"/>
      <c r="H143" s="25"/>
      <c r="I143" s="82">
        <v>126.63</v>
      </c>
    </row>
    <row r="144" spans="1:9" ht="370.5" thickBot="1" x14ac:dyDescent="0.3">
      <c r="A144" s="64"/>
      <c r="B144" s="67"/>
      <c r="C144" s="31" t="s">
        <v>109</v>
      </c>
      <c r="D144" s="31" t="s">
        <v>99</v>
      </c>
      <c r="E144" s="70"/>
      <c r="F144" s="67"/>
      <c r="G144" s="81"/>
      <c r="H144" s="25"/>
      <c r="I144" s="60"/>
    </row>
    <row r="145" spans="1:9" ht="38.25" x14ac:dyDescent="0.25">
      <c r="A145" s="64"/>
      <c r="B145" s="67"/>
      <c r="C145" s="31" t="s">
        <v>209</v>
      </c>
      <c r="D145" s="33"/>
      <c r="E145" s="70"/>
      <c r="F145" s="67"/>
      <c r="G145" s="55"/>
      <c r="H145" s="56"/>
      <c r="I145" s="60"/>
    </row>
    <row r="146" spans="1:9" ht="409.5" x14ac:dyDescent="0.25">
      <c r="A146" s="64"/>
      <c r="B146" s="67"/>
      <c r="C146" s="31" t="s">
        <v>210</v>
      </c>
      <c r="D146" s="31" t="s">
        <v>102</v>
      </c>
      <c r="E146" s="70"/>
      <c r="F146" s="67"/>
      <c r="G146" s="55"/>
      <c r="H146" s="56"/>
      <c r="I146" s="60"/>
    </row>
    <row r="147" spans="1:9" ht="38.25" x14ac:dyDescent="0.25">
      <c r="A147" s="64"/>
      <c r="B147" s="67"/>
      <c r="C147" s="31" t="s">
        <v>103</v>
      </c>
      <c r="D147" s="33"/>
      <c r="E147" s="70"/>
      <c r="F147" s="67"/>
      <c r="G147" s="55"/>
      <c r="H147" s="56"/>
      <c r="I147" s="60"/>
    </row>
    <row r="148" spans="1:9" ht="25.5" x14ac:dyDescent="0.25">
      <c r="A148" s="64"/>
      <c r="B148" s="67"/>
      <c r="C148" s="31" t="s">
        <v>211</v>
      </c>
      <c r="D148" s="33"/>
      <c r="E148" s="70"/>
      <c r="F148" s="67"/>
      <c r="G148" s="55"/>
      <c r="H148" s="56"/>
      <c r="I148" s="60"/>
    </row>
    <row r="149" spans="1:9" ht="63.75" x14ac:dyDescent="0.25">
      <c r="A149" s="64"/>
      <c r="B149" s="67"/>
      <c r="C149" s="31" t="s">
        <v>212</v>
      </c>
      <c r="D149" s="33"/>
      <c r="E149" s="70"/>
      <c r="F149" s="67"/>
      <c r="G149" s="55"/>
      <c r="H149" s="56"/>
      <c r="I149" s="60"/>
    </row>
    <row r="150" spans="1:9" ht="25.5" x14ac:dyDescent="0.25">
      <c r="A150" s="64"/>
      <c r="B150" s="67"/>
      <c r="C150" s="31" t="s">
        <v>213</v>
      </c>
      <c r="D150" s="33"/>
      <c r="E150" s="70"/>
      <c r="F150" s="67"/>
      <c r="G150" s="55"/>
      <c r="H150" s="56"/>
      <c r="I150" s="60"/>
    </row>
    <row r="151" spans="1:9" ht="63.75" x14ac:dyDescent="0.25">
      <c r="A151" s="64"/>
      <c r="B151" s="67"/>
      <c r="C151" s="31" t="s">
        <v>214</v>
      </c>
      <c r="D151" s="33"/>
      <c r="E151" s="70"/>
      <c r="F151" s="67"/>
      <c r="G151" s="55"/>
      <c r="H151" s="56"/>
      <c r="I151" s="60"/>
    </row>
    <row r="152" spans="1:9" ht="51" x14ac:dyDescent="0.25">
      <c r="A152" s="64"/>
      <c r="B152" s="67"/>
      <c r="C152" s="31" t="s">
        <v>215</v>
      </c>
      <c r="D152" s="33"/>
      <c r="E152" s="70"/>
      <c r="F152" s="67"/>
      <c r="G152" s="55"/>
      <c r="H152" s="56"/>
      <c r="I152" s="60"/>
    </row>
    <row r="153" spans="1:9" ht="25.5" x14ac:dyDescent="0.25">
      <c r="A153" s="64"/>
      <c r="B153" s="67"/>
      <c r="C153" s="31" t="s">
        <v>107</v>
      </c>
      <c r="D153" s="33"/>
      <c r="E153" s="70"/>
      <c r="F153" s="67"/>
      <c r="G153" s="55"/>
      <c r="H153" s="56"/>
      <c r="I153" s="60"/>
    </row>
    <row r="154" spans="1:9" ht="25.5" x14ac:dyDescent="0.25">
      <c r="A154" s="64"/>
      <c r="B154" s="67"/>
      <c r="C154" s="31" t="s">
        <v>216</v>
      </c>
      <c r="D154" s="33"/>
      <c r="E154" s="70"/>
      <c r="F154" s="67"/>
      <c r="G154" s="55"/>
      <c r="H154" s="56"/>
      <c r="I154" s="60"/>
    </row>
    <row r="155" spans="1:9" ht="63.75" x14ac:dyDescent="0.25">
      <c r="A155" s="64"/>
      <c r="B155" s="67"/>
      <c r="C155" s="31" t="s">
        <v>217</v>
      </c>
      <c r="D155" s="33"/>
      <c r="E155" s="70"/>
      <c r="F155" s="67"/>
      <c r="G155" s="55"/>
      <c r="H155" s="56"/>
      <c r="I155" s="60"/>
    </row>
    <row r="156" spans="1:9" ht="26.25" thickBot="1" x14ac:dyDescent="0.3">
      <c r="A156" s="65"/>
      <c r="B156" s="68"/>
      <c r="C156" s="32" t="s">
        <v>218</v>
      </c>
      <c r="D156" s="34"/>
      <c r="E156" s="71"/>
      <c r="F156" s="68"/>
      <c r="G156" s="57"/>
      <c r="H156" s="58"/>
      <c r="I156" s="62"/>
    </row>
    <row r="157" spans="1:9" ht="382.5" x14ac:dyDescent="0.25">
      <c r="A157" s="63">
        <v>128813</v>
      </c>
      <c r="B157" s="66" t="s">
        <v>219</v>
      </c>
      <c r="C157" s="31" t="s">
        <v>220</v>
      </c>
      <c r="D157" s="31" t="s">
        <v>221</v>
      </c>
      <c r="E157" s="69">
        <v>5</v>
      </c>
      <c r="F157" s="66" t="s">
        <v>40</v>
      </c>
      <c r="G157" s="79"/>
      <c r="H157" s="25"/>
      <c r="I157" s="59">
        <v>174.41</v>
      </c>
    </row>
    <row r="158" spans="1:9" ht="409.6" thickBot="1" x14ac:dyDescent="0.3">
      <c r="A158" s="64"/>
      <c r="B158" s="67"/>
      <c r="C158" s="31" t="s">
        <v>222</v>
      </c>
      <c r="D158" s="31" t="s">
        <v>223</v>
      </c>
      <c r="E158" s="70"/>
      <c r="F158" s="67"/>
      <c r="G158" s="81"/>
      <c r="H158" s="25"/>
      <c r="I158" s="60"/>
    </row>
    <row r="159" spans="1:9" ht="63.75" x14ac:dyDescent="0.25">
      <c r="A159" s="64"/>
      <c r="B159" s="67"/>
      <c r="C159" s="31" t="s">
        <v>224</v>
      </c>
      <c r="D159" s="33"/>
      <c r="E159" s="70"/>
      <c r="F159" s="67"/>
      <c r="G159" s="55"/>
      <c r="H159" s="56"/>
      <c r="I159" s="60"/>
    </row>
    <row r="160" spans="1:9" ht="38.25" x14ac:dyDescent="0.25">
      <c r="A160" s="64"/>
      <c r="B160" s="67"/>
      <c r="C160" s="31" t="s">
        <v>225</v>
      </c>
      <c r="D160" s="33"/>
      <c r="E160" s="70"/>
      <c r="F160" s="67"/>
      <c r="G160" s="55"/>
      <c r="H160" s="56"/>
      <c r="I160" s="60"/>
    </row>
    <row r="161" spans="1:9" ht="38.25" x14ac:dyDescent="0.25">
      <c r="A161" s="64"/>
      <c r="B161" s="67"/>
      <c r="C161" s="31" t="s">
        <v>226</v>
      </c>
      <c r="D161" s="33"/>
      <c r="E161" s="70"/>
      <c r="F161" s="67"/>
      <c r="G161" s="55"/>
      <c r="H161" s="56"/>
      <c r="I161" s="60"/>
    </row>
    <row r="162" spans="1:9" ht="26.25" thickBot="1" x14ac:dyDescent="0.3">
      <c r="A162" s="65"/>
      <c r="B162" s="68"/>
      <c r="C162" s="32" t="s">
        <v>227</v>
      </c>
      <c r="D162" s="34"/>
      <c r="E162" s="71"/>
      <c r="F162" s="68"/>
      <c r="G162" s="57"/>
      <c r="H162" s="58"/>
      <c r="I162" s="62"/>
    </row>
    <row r="163" spans="1:9" ht="38.25" x14ac:dyDescent="0.25">
      <c r="A163" s="63">
        <v>141510</v>
      </c>
      <c r="B163" s="66" t="s">
        <v>228</v>
      </c>
      <c r="C163" s="31" t="s">
        <v>229</v>
      </c>
      <c r="D163" s="83" t="s">
        <v>230</v>
      </c>
      <c r="E163" s="69">
        <v>36</v>
      </c>
      <c r="F163" s="66" t="s">
        <v>70</v>
      </c>
      <c r="G163" s="79"/>
      <c r="H163" s="25"/>
      <c r="I163" s="59">
        <v>34.24</v>
      </c>
    </row>
    <row r="164" spans="1:9" ht="51.75" thickBot="1" x14ac:dyDescent="0.3">
      <c r="A164" s="64"/>
      <c r="B164" s="67"/>
      <c r="C164" s="31" t="s">
        <v>231</v>
      </c>
      <c r="D164" s="67"/>
      <c r="E164" s="70"/>
      <c r="F164" s="67"/>
      <c r="G164" s="81"/>
      <c r="H164" s="25"/>
      <c r="I164" s="60"/>
    </row>
    <row r="165" spans="1:9" ht="51" x14ac:dyDescent="0.25">
      <c r="A165" s="64"/>
      <c r="B165" s="67"/>
      <c r="C165" s="31" t="s">
        <v>232</v>
      </c>
      <c r="D165" s="67"/>
      <c r="E165" s="70"/>
      <c r="F165" s="67"/>
      <c r="G165" s="55"/>
      <c r="H165" s="56"/>
      <c r="I165" s="60"/>
    </row>
    <row r="166" spans="1:9" ht="51" x14ac:dyDescent="0.25">
      <c r="A166" s="64"/>
      <c r="B166" s="67"/>
      <c r="C166" s="31" t="s">
        <v>233</v>
      </c>
      <c r="D166" s="67"/>
      <c r="E166" s="70"/>
      <c r="F166" s="67"/>
      <c r="G166" s="55"/>
      <c r="H166" s="56"/>
      <c r="I166" s="60"/>
    </row>
    <row r="167" spans="1:9" ht="63.75" x14ac:dyDescent="0.25">
      <c r="A167" s="64"/>
      <c r="B167" s="67"/>
      <c r="C167" s="31" t="s">
        <v>234</v>
      </c>
      <c r="D167" s="67"/>
      <c r="E167" s="70"/>
      <c r="F167" s="67"/>
      <c r="G167" s="55"/>
      <c r="H167" s="56"/>
      <c r="I167" s="60"/>
    </row>
    <row r="168" spans="1:9" ht="51" x14ac:dyDescent="0.25">
      <c r="A168" s="64"/>
      <c r="B168" s="67"/>
      <c r="C168" s="31" t="s">
        <v>235</v>
      </c>
      <c r="D168" s="67"/>
      <c r="E168" s="70"/>
      <c r="F168" s="67"/>
      <c r="G168" s="55"/>
      <c r="H168" s="56"/>
      <c r="I168" s="60"/>
    </row>
    <row r="169" spans="1:9" ht="102" x14ac:dyDescent="0.25">
      <c r="A169" s="64"/>
      <c r="B169" s="67"/>
      <c r="C169" s="31" t="s">
        <v>236</v>
      </c>
      <c r="D169" s="67"/>
      <c r="E169" s="70"/>
      <c r="F169" s="67"/>
      <c r="G169" s="55"/>
      <c r="H169" s="56"/>
      <c r="I169" s="60"/>
    </row>
    <row r="170" spans="1:9" ht="51" x14ac:dyDescent="0.25">
      <c r="A170" s="64"/>
      <c r="B170" s="67"/>
      <c r="C170" s="31" t="s">
        <v>237</v>
      </c>
      <c r="D170" s="67"/>
      <c r="E170" s="70"/>
      <c r="F170" s="67"/>
      <c r="G170" s="55"/>
      <c r="H170" s="56"/>
      <c r="I170" s="60"/>
    </row>
    <row r="171" spans="1:9" ht="38.25" x14ac:dyDescent="0.25">
      <c r="A171" s="64"/>
      <c r="B171" s="67"/>
      <c r="C171" s="31" t="s">
        <v>238</v>
      </c>
      <c r="D171" s="67"/>
      <c r="E171" s="70"/>
      <c r="F171" s="67"/>
      <c r="G171" s="55"/>
      <c r="H171" s="56"/>
      <c r="I171" s="60"/>
    </row>
    <row r="172" spans="1:9" ht="102.75" thickBot="1" x14ac:dyDescent="0.3">
      <c r="A172" s="65"/>
      <c r="B172" s="68"/>
      <c r="C172" s="32" t="s">
        <v>239</v>
      </c>
      <c r="D172" s="68"/>
      <c r="E172" s="71"/>
      <c r="F172" s="68"/>
      <c r="G172" s="57"/>
      <c r="H172" s="58"/>
      <c r="I172" s="61"/>
    </row>
    <row r="173" spans="1:9" ht="38.25" x14ac:dyDescent="0.25">
      <c r="A173" s="63">
        <v>141767</v>
      </c>
      <c r="B173" s="66" t="s">
        <v>240</v>
      </c>
      <c r="C173" s="31" t="s">
        <v>229</v>
      </c>
      <c r="D173" s="66" t="s">
        <v>241</v>
      </c>
      <c r="E173" s="69">
        <v>20</v>
      </c>
      <c r="F173" s="66" t="s">
        <v>242</v>
      </c>
      <c r="G173" s="79"/>
      <c r="H173" s="25"/>
      <c r="I173" s="82">
        <v>15.08</v>
      </c>
    </row>
    <row r="174" spans="1:9" ht="51.75" thickBot="1" x14ac:dyDescent="0.3">
      <c r="A174" s="64"/>
      <c r="B174" s="67"/>
      <c r="C174" s="31" t="s">
        <v>231</v>
      </c>
      <c r="D174" s="67"/>
      <c r="E174" s="70"/>
      <c r="F174" s="67"/>
      <c r="G174" s="81"/>
      <c r="H174" s="25"/>
      <c r="I174" s="60"/>
    </row>
    <row r="175" spans="1:9" ht="25.5" x14ac:dyDescent="0.25">
      <c r="A175" s="64"/>
      <c r="B175" s="67"/>
      <c r="C175" s="31" t="s">
        <v>243</v>
      </c>
      <c r="D175" s="67"/>
      <c r="E175" s="70"/>
      <c r="F175" s="67"/>
      <c r="G175" s="55"/>
      <c r="H175" s="56"/>
      <c r="I175" s="60"/>
    </row>
    <row r="176" spans="1:9" ht="51" x14ac:dyDescent="0.25">
      <c r="A176" s="64"/>
      <c r="B176" s="67"/>
      <c r="C176" s="31" t="s">
        <v>244</v>
      </c>
      <c r="D176" s="67"/>
      <c r="E176" s="70"/>
      <c r="F176" s="67"/>
      <c r="G176" s="55"/>
      <c r="H176" s="56"/>
      <c r="I176" s="60"/>
    </row>
    <row r="177" spans="1:9" ht="51" x14ac:dyDescent="0.25">
      <c r="A177" s="64"/>
      <c r="B177" s="67"/>
      <c r="C177" s="31" t="s">
        <v>245</v>
      </c>
      <c r="D177" s="67"/>
      <c r="E177" s="70"/>
      <c r="F177" s="67"/>
      <c r="G177" s="55"/>
      <c r="H177" s="56"/>
      <c r="I177" s="60"/>
    </row>
    <row r="178" spans="1:9" ht="63.75" x14ac:dyDescent="0.25">
      <c r="A178" s="64"/>
      <c r="B178" s="67"/>
      <c r="C178" s="31" t="s">
        <v>234</v>
      </c>
      <c r="D178" s="67"/>
      <c r="E178" s="70"/>
      <c r="F178" s="67"/>
      <c r="G178" s="55"/>
      <c r="H178" s="56"/>
      <c r="I178" s="60"/>
    </row>
    <row r="179" spans="1:9" ht="102" x14ac:dyDescent="0.25">
      <c r="A179" s="64"/>
      <c r="B179" s="67"/>
      <c r="C179" s="31" t="s">
        <v>236</v>
      </c>
      <c r="D179" s="67"/>
      <c r="E179" s="70"/>
      <c r="F179" s="67"/>
      <c r="G179" s="55"/>
      <c r="H179" s="56"/>
      <c r="I179" s="60"/>
    </row>
    <row r="180" spans="1:9" ht="38.25" x14ac:dyDescent="0.25">
      <c r="A180" s="64"/>
      <c r="B180" s="67"/>
      <c r="C180" s="31" t="s">
        <v>246</v>
      </c>
      <c r="D180" s="67"/>
      <c r="E180" s="70"/>
      <c r="F180" s="67"/>
      <c r="G180" s="55"/>
      <c r="H180" s="56"/>
      <c r="I180" s="60"/>
    </row>
    <row r="181" spans="1:9" ht="38.25" x14ac:dyDescent="0.25">
      <c r="A181" s="64"/>
      <c r="B181" s="67"/>
      <c r="C181" s="31" t="s">
        <v>238</v>
      </c>
      <c r="D181" s="67"/>
      <c r="E181" s="70"/>
      <c r="F181" s="67"/>
      <c r="G181" s="55"/>
      <c r="H181" s="56"/>
      <c r="I181" s="60"/>
    </row>
    <row r="182" spans="1:9" ht="64.5" thickBot="1" x14ac:dyDescent="0.3">
      <c r="A182" s="65"/>
      <c r="B182" s="68"/>
      <c r="C182" s="32" t="s">
        <v>247</v>
      </c>
      <c r="D182" s="68"/>
      <c r="E182" s="71"/>
      <c r="F182" s="68"/>
      <c r="G182" s="57"/>
      <c r="H182" s="58"/>
      <c r="I182" s="61"/>
    </row>
    <row r="183" spans="1:9" ht="38.25" x14ac:dyDescent="0.25">
      <c r="A183" s="63">
        <v>142265</v>
      </c>
      <c r="B183" s="66" t="s">
        <v>248</v>
      </c>
      <c r="C183" s="31" t="s">
        <v>229</v>
      </c>
      <c r="D183" s="66" t="s">
        <v>249</v>
      </c>
      <c r="E183" s="69">
        <v>24</v>
      </c>
      <c r="F183" s="66" t="s">
        <v>70</v>
      </c>
      <c r="G183" s="79"/>
      <c r="H183" s="25"/>
      <c r="I183" s="82">
        <v>39.130000000000003</v>
      </c>
    </row>
    <row r="184" spans="1:9" ht="51.75" thickBot="1" x14ac:dyDescent="0.3">
      <c r="A184" s="64"/>
      <c r="B184" s="67"/>
      <c r="C184" s="31" t="s">
        <v>231</v>
      </c>
      <c r="D184" s="67"/>
      <c r="E184" s="70"/>
      <c r="F184" s="67"/>
      <c r="G184" s="81"/>
      <c r="H184" s="25"/>
      <c r="I184" s="60"/>
    </row>
    <row r="185" spans="1:9" ht="51" x14ac:dyDescent="0.25">
      <c r="A185" s="64"/>
      <c r="B185" s="67"/>
      <c r="C185" s="31" t="s">
        <v>250</v>
      </c>
      <c r="D185" s="67"/>
      <c r="E185" s="70"/>
      <c r="F185" s="67"/>
      <c r="G185" s="55"/>
      <c r="H185" s="56"/>
      <c r="I185" s="60"/>
    </row>
    <row r="186" spans="1:9" ht="51" x14ac:dyDescent="0.25">
      <c r="A186" s="64"/>
      <c r="B186" s="67"/>
      <c r="C186" s="31" t="s">
        <v>251</v>
      </c>
      <c r="D186" s="67"/>
      <c r="E186" s="70"/>
      <c r="F186" s="67"/>
      <c r="G186" s="55"/>
      <c r="H186" s="56"/>
      <c r="I186" s="60"/>
    </row>
    <row r="187" spans="1:9" ht="51" x14ac:dyDescent="0.25">
      <c r="A187" s="64"/>
      <c r="B187" s="67"/>
      <c r="C187" s="31" t="s">
        <v>252</v>
      </c>
      <c r="D187" s="67"/>
      <c r="E187" s="70"/>
      <c r="F187" s="67"/>
      <c r="G187" s="55"/>
      <c r="H187" s="56"/>
      <c r="I187" s="60"/>
    </row>
    <row r="188" spans="1:9" ht="63.75" x14ac:dyDescent="0.25">
      <c r="A188" s="64"/>
      <c r="B188" s="67"/>
      <c r="C188" s="31" t="s">
        <v>253</v>
      </c>
      <c r="D188" s="67"/>
      <c r="E188" s="70"/>
      <c r="F188" s="67"/>
      <c r="G188" s="55"/>
      <c r="H188" s="56"/>
      <c r="I188" s="60"/>
    </row>
    <row r="189" spans="1:9" ht="38.25" x14ac:dyDescent="0.25">
      <c r="A189" s="64"/>
      <c r="B189" s="67"/>
      <c r="C189" s="31" t="s">
        <v>254</v>
      </c>
      <c r="D189" s="67"/>
      <c r="E189" s="70"/>
      <c r="F189" s="67"/>
      <c r="G189" s="55"/>
      <c r="H189" s="56"/>
      <c r="I189" s="60"/>
    </row>
    <row r="190" spans="1:9" ht="38.25" x14ac:dyDescent="0.25">
      <c r="A190" s="64"/>
      <c r="B190" s="67"/>
      <c r="C190" s="31" t="s">
        <v>238</v>
      </c>
      <c r="D190" s="67"/>
      <c r="E190" s="70"/>
      <c r="F190" s="67"/>
      <c r="G190" s="55"/>
      <c r="H190" s="56"/>
      <c r="I190" s="60"/>
    </row>
    <row r="191" spans="1:9" ht="64.5" thickBot="1" x14ac:dyDescent="0.3">
      <c r="A191" s="65"/>
      <c r="B191" s="68"/>
      <c r="C191" s="32" t="s">
        <v>247</v>
      </c>
      <c r="D191" s="68"/>
      <c r="E191" s="71"/>
      <c r="F191" s="68"/>
      <c r="G191" s="57"/>
      <c r="H191" s="58"/>
      <c r="I191" s="61"/>
    </row>
    <row r="192" spans="1:9" ht="63.75" x14ac:dyDescent="0.25">
      <c r="A192" s="63">
        <v>150417</v>
      </c>
      <c r="B192" s="66" t="s">
        <v>255</v>
      </c>
      <c r="C192" s="31" t="s">
        <v>256</v>
      </c>
      <c r="D192" s="66" t="s">
        <v>257</v>
      </c>
      <c r="E192" s="69">
        <v>3</v>
      </c>
      <c r="F192" s="66" t="s">
        <v>70</v>
      </c>
      <c r="G192" s="79"/>
      <c r="H192" s="25"/>
      <c r="I192" s="82">
        <v>230.7</v>
      </c>
    </row>
    <row r="193" spans="1:9" ht="51.75" thickBot="1" x14ac:dyDescent="0.3">
      <c r="A193" s="64"/>
      <c r="B193" s="67"/>
      <c r="C193" s="31" t="s">
        <v>258</v>
      </c>
      <c r="D193" s="67"/>
      <c r="E193" s="70"/>
      <c r="F193" s="67"/>
      <c r="G193" s="81"/>
      <c r="H193" s="25"/>
      <c r="I193" s="60"/>
    </row>
    <row r="194" spans="1:9" ht="38.25" x14ac:dyDescent="0.25">
      <c r="A194" s="64"/>
      <c r="B194" s="67"/>
      <c r="C194" s="31" t="s">
        <v>259</v>
      </c>
      <c r="D194" s="67"/>
      <c r="E194" s="70"/>
      <c r="F194" s="67"/>
      <c r="G194" s="55"/>
      <c r="H194" s="56"/>
      <c r="I194" s="60"/>
    </row>
    <row r="195" spans="1:9" ht="63.75" x14ac:dyDescent="0.25">
      <c r="A195" s="64"/>
      <c r="B195" s="67"/>
      <c r="C195" s="31" t="s">
        <v>260</v>
      </c>
      <c r="D195" s="67"/>
      <c r="E195" s="70"/>
      <c r="F195" s="67"/>
      <c r="G195" s="55"/>
      <c r="H195" s="56"/>
      <c r="I195" s="60"/>
    </row>
    <row r="196" spans="1:9" ht="38.25" x14ac:dyDescent="0.25">
      <c r="A196" s="64"/>
      <c r="B196" s="67"/>
      <c r="C196" s="31" t="s">
        <v>261</v>
      </c>
      <c r="D196" s="67"/>
      <c r="E196" s="70"/>
      <c r="F196" s="67"/>
      <c r="G196" s="55"/>
      <c r="H196" s="56"/>
      <c r="I196" s="60"/>
    </row>
    <row r="197" spans="1:9" ht="51" x14ac:dyDescent="0.25">
      <c r="A197" s="64"/>
      <c r="B197" s="67"/>
      <c r="C197" s="31" t="s">
        <v>262</v>
      </c>
      <c r="D197" s="67"/>
      <c r="E197" s="70"/>
      <c r="F197" s="67"/>
      <c r="G197" s="55"/>
      <c r="H197" s="56"/>
      <c r="I197" s="60"/>
    </row>
    <row r="198" spans="1:9" ht="63.75" x14ac:dyDescent="0.25">
      <c r="A198" s="64"/>
      <c r="B198" s="67"/>
      <c r="C198" s="31" t="s">
        <v>263</v>
      </c>
      <c r="D198" s="67"/>
      <c r="E198" s="70"/>
      <c r="F198" s="67"/>
      <c r="G198" s="55"/>
      <c r="H198" s="56"/>
      <c r="I198" s="60"/>
    </row>
    <row r="199" spans="1:9" ht="51.75" thickBot="1" x14ac:dyDescent="0.3">
      <c r="A199" s="65"/>
      <c r="B199" s="68"/>
      <c r="C199" s="32" t="s">
        <v>264</v>
      </c>
      <c r="D199" s="68"/>
      <c r="E199" s="71"/>
      <c r="F199" s="68"/>
      <c r="G199" s="57"/>
      <c r="H199" s="58"/>
      <c r="I199" s="61"/>
    </row>
    <row r="200" spans="1:9" ht="38.25" x14ac:dyDescent="0.25">
      <c r="A200" s="63">
        <v>150475</v>
      </c>
      <c r="B200" s="66" t="s">
        <v>265</v>
      </c>
      <c r="C200" s="31" t="s">
        <v>266</v>
      </c>
      <c r="D200" s="66" t="s">
        <v>267</v>
      </c>
      <c r="E200" s="69">
        <v>5</v>
      </c>
      <c r="F200" s="66" t="s">
        <v>70</v>
      </c>
      <c r="G200" s="79"/>
      <c r="H200" s="25"/>
      <c r="I200" s="82">
        <v>39.03</v>
      </c>
    </row>
    <row r="201" spans="1:9" ht="51.75" thickBot="1" x14ac:dyDescent="0.3">
      <c r="A201" s="64"/>
      <c r="B201" s="67"/>
      <c r="C201" s="31" t="s">
        <v>231</v>
      </c>
      <c r="D201" s="67"/>
      <c r="E201" s="70"/>
      <c r="F201" s="67"/>
      <c r="G201" s="81"/>
      <c r="H201" s="25"/>
      <c r="I201" s="60"/>
    </row>
    <row r="202" spans="1:9" ht="51" x14ac:dyDescent="0.25">
      <c r="A202" s="64"/>
      <c r="B202" s="67"/>
      <c r="C202" s="31" t="s">
        <v>268</v>
      </c>
      <c r="D202" s="67"/>
      <c r="E202" s="70"/>
      <c r="F202" s="67"/>
      <c r="G202" s="55"/>
      <c r="H202" s="56"/>
      <c r="I202" s="60"/>
    </row>
    <row r="203" spans="1:9" ht="76.5" x14ac:dyDescent="0.25">
      <c r="A203" s="64"/>
      <c r="B203" s="67"/>
      <c r="C203" s="31" t="s">
        <v>269</v>
      </c>
      <c r="D203" s="67"/>
      <c r="E203" s="70"/>
      <c r="F203" s="67"/>
      <c r="G203" s="55"/>
      <c r="H203" s="56"/>
      <c r="I203" s="60"/>
    </row>
    <row r="204" spans="1:9" ht="76.5" x14ac:dyDescent="0.25">
      <c r="A204" s="64"/>
      <c r="B204" s="67"/>
      <c r="C204" s="31" t="s">
        <v>270</v>
      </c>
      <c r="D204" s="67"/>
      <c r="E204" s="70"/>
      <c r="F204" s="67"/>
      <c r="G204" s="55"/>
      <c r="H204" s="56"/>
      <c r="I204" s="60"/>
    </row>
    <row r="205" spans="1:9" ht="51" x14ac:dyDescent="0.25">
      <c r="A205" s="64"/>
      <c r="B205" s="67"/>
      <c r="C205" s="31" t="s">
        <v>271</v>
      </c>
      <c r="D205" s="67"/>
      <c r="E205" s="70"/>
      <c r="F205" s="67"/>
      <c r="G205" s="55"/>
      <c r="H205" s="56"/>
      <c r="I205" s="60"/>
    </row>
    <row r="206" spans="1:9" ht="51" x14ac:dyDescent="0.25">
      <c r="A206" s="64"/>
      <c r="B206" s="67"/>
      <c r="C206" s="31" t="s">
        <v>272</v>
      </c>
      <c r="D206" s="67"/>
      <c r="E206" s="70"/>
      <c r="F206" s="67"/>
      <c r="G206" s="55"/>
      <c r="H206" s="56"/>
      <c r="I206" s="60"/>
    </row>
    <row r="207" spans="1:9" ht="63.75" x14ac:dyDescent="0.25">
      <c r="A207" s="64"/>
      <c r="B207" s="67"/>
      <c r="C207" s="31" t="s">
        <v>273</v>
      </c>
      <c r="D207" s="67"/>
      <c r="E207" s="70"/>
      <c r="F207" s="67"/>
      <c r="G207" s="55"/>
      <c r="H207" s="56"/>
      <c r="I207" s="60"/>
    </row>
    <row r="208" spans="1:9" ht="51" x14ac:dyDescent="0.25">
      <c r="A208" s="64"/>
      <c r="B208" s="67"/>
      <c r="C208" s="31" t="s">
        <v>274</v>
      </c>
      <c r="D208" s="67"/>
      <c r="E208" s="70"/>
      <c r="F208" s="67"/>
      <c r="G208" s="55"/>
      <c r="H208" s="56"/>
      <c r="I208" s="60"/>
    </row>
    <row r="209" spans="1:9" ht="102" x14ac:dyDescent="0.25">
      <c r="A209" s="64"/>
      <c r="B209" s="67"/>
      <c r="C209" s="31" t="s">
        <v>275</v>
      </c>
      <c r="D209" s="67"/>
      <c r="E209" s="70"/>
      <c r="F209" s="67"/>
      <c r="G209" s="55"/>
      <c r="H209" s="56"/>
      <c r="I209" s="60"/>
    </row>
    <row r="210" spans="1:9" ht="38.25" x14ac:dyDescent="0.25">
      <c r="A210" s="64"/>
      <c r="B210" s="67"/>
      <c r="C210" s="31" t="s">
        <v>238</v>
      </c>
      <c r="D210" s="67"/>
      <c r="E210" s="70"/>
      <c r="F210" s="67"/>
      <c r="G210" s="55"/>
      <c r="H210" s="56"/>
      <c r="I210" s="60"/>
    </row>
    <row r="211" spans="1:9" ht="38.25" x14ac:dyDescent="0.25">
      <c r="A211" s="64"/>
      <c r="B211" s="67"/>
      <c r="C211" s="31" t="s">
        <v>276</v>
      </c>
      <c r="D211" s="67"/>
      <c r="E211" s="70"/>
      <c r="F211" s="67"/>
      <c r="G211" s="55"/>
      <c r="H211" s="56"/>
      <c r="I211" s="60"/>
    </row>
    <row r="212" spans="1:9" ht="51" x14ac:dyDescent="0.25">
      <c r="A212" s="64"/>
      <c r="B212" s="67"/>
      <c r="C212" s="31" t="s">
        <v>264</v>
      </c>
      <c r="D212" s="67"/>
      <c r="E212" s="70"/>
      <c r="F212" s="67"/>
      <c r="G212" s="55"/>
      <c r="H212" s="56"/>
      <c r="I212" s="60"/>
    </row>
    <row r="213" spans="1:9" ht="38.25" x14ac:dyDescent="0.25">
      <c r="A213" s="64"/>
      <c r="B213" s="67"/>
      <c r="C213" s="31" t="s">
        <v>277</v>
      </c>
      <c r="D213" s="67"/>
      <c r="E213" s="70"/>
      <c r="F213" s="67"/>
      <c r="G213" s="55"/>
      <c r="H213" s="56"/>
      <c r="I213" s="60"/>
    </row>
    <row r="214" spans="1:9" ht="51" x14ac:dyDescent="0.25">
      <c r="A214" s="64"/>
      <c r="B214" s="67"/>
      <c r="C214" s="31" t="s">
        <v>278</v>
      </c>
      <c r="D214" s="67"/>
      <c r="E214" s="70"/>
      <c r="F214" s="67"/>
      <c r="G214" s="55"/>
      <c r="H214" s="56"/>
      <c r="I214" s="60"/>
    </row>
    <row r="215" spans="1:9" ht="64.5" thickBot="1" x14ac:dyDescent="0.3">
      <c r="A215" s="65"/>
      <c r="B215" s="68"/>
      <c r="C215" s="32" t="s">
        <v>247</v>
      </c>
      <c r="D215" s="68"/>
      <c r="E215" s="71"/>
      <c r="F215" s="68"/>
      <c r="G215" s="57"/>
      <c r="H215" s="58"/>
      <c r="I215" s="61"/>
    </row>
    <row r="216" spans="1:9" ht="102" x14ac:dyDescent="0.25">
      <c r="A216" s="63">
        <v>151501</v>
      </c>
      <c r="B216" s="66" t="s">
        <v>279</v>
      </c>
      <c r="C216" s="31" t="s">
        <v>280</v>
      </c>
      <c r="D216" s="66" t="s">
        <v>281</v>
      </c>
      <c r="E216" s="69">
        <v>5</v>
      </c>
      <c r="F216" s="66" t="s">
        <v>70</v>
      </c>
      <c r="G216" s="79"/>
      <c r="H216" s="25"/>
      <c r="I216" s="82">
        <v>57.05</v>
      </c>
    </row>
    <row r="217" spans="1:9" ht="51.75" thickBot="1" x14ac:dyDescent="0.3">
      <c r="A217" s="64"/>
      <c r="B217" s="67"/>
      <c r="C217" s="31" t="s">
        <v>282</v>
      </c>
      <c r="D217" s="67"/>
      <c r="E217" s="70"/>
      <c r="F217" s="67"/>
      <c r="G217" s="81"/>
      <c r="H217" s="25"/>
      <c r="I217" s="60"/>
    </row>
    <row r="218" spans="1:9" ht="63.75" x14ac:dyDescent="0.25">
      <c r="A218" s="64"/>
      <c r="B218" s="67"/>
      <c r="C218" s="31" t="s">
        <v>283</v>
      </c>
      <c r="D218" s="67"/>
      <c r="E218" s="70"/>
      <c r="F218" s="67"/>
      <c r="G218" s="55"/>
      <c r="H218" s="56"/>
      <c r="I218" s="60"/>
    </row>
    <row r="219" spans="1:9" ht="63.75" x14ac:dyDescent="0.25">
      <c r="A219" s="64"/>
      <c r="B219" s="67"/>
      <c r="C219" s="31" t="s">
        <v>284</v>
      </c>
      <c r="D219" s="67"/>
      <c r="E219" s="70"/>
      <c r="F219" s="67"/>
      <c r="G219" s="55"/>
      <c r="H219" s="56"/>
      <c r="I219" s="60"/>
    </row>
    <row r="220" spans="1:9" ht="38.25" x14ac:dyDescent="0.25">
      <c r="A220" s="64"/>
      <c r="B220" s="67"/>
      <c r="C220" s="31" t="s">
        <v>261</v>
      </c>
      <c r="D220" s="67"/>
      <c r="E220" s="70"/>
      <c r="F220" s="67"/>
      <c r="G220" s="55"/>
      <c r="H220" s="56"/>
      <c r="I220" s="60"/>
    </row>
    <row r="221" spans="1:9" ht="63.75" x14ac:dyDescent="0.25">
      <c r="A221" s="64"/>
      <c r="B221" s="67"/>
      <c r="C221" s="31" t="s">
        <v>285</v>
      </c>
      <c r="D221" s="67"/>
      <c r="E221" s="70"/>
      <c r="F221" s="67"/>
      <c r="G221" s="55"/>
      <c r="H221" s="56"/>
      <c r="I221" s="60"/>
    </row>
    <row r="222" spans="1:9" ht="63.75" x14ac:dyDescent="0.25">
      <c r="A222" s="64"/>
      <c r="B222" s="67"/>
      <c r="C222" s="31" t="s">
        <v>286</v>
      </c>
      <c r="D222" s="67"/>
      <c r="E222" s="70"/>
      <c r="F222" s="67"/>
      <c r="G222" s="55"/>
      <c r="H222" s="56"/>
      <c r="I222" s="60"/>
    </row>
    <row r="223" spans="1:9" ht="63.75" x14ac:dyDescent="0.25">
      <c r="A223" s="64"/>
      <c r="B223" s="67"/>
      <c r="C223" s="31" t="s">
        <v>273</v>
      </c>
      <c r="D223" s="67"/>
      <c r="E223" s="70"/>
      <c r="F223" s="67"/>
      <c r="G223" s="55"/>
      <c r="H223" s="56"/>
      <c r="I223" s="60"/>
    </row>
    <row r="224" spans="1:9" ht="38.25" x14ac:dyDescent="0.25">
      <c r="A224" s="64"/>
      <c r="B224" s="67"/>
      <c r="C224" s="31" t="s">
        <v>287</v>
      </c>
      <c r="D224" s="67"/>
      <c r="E224" s="70"/>
      <c r="F224" s="67"/>
      <c r="G224" s="55"/>
      <c r="H224" s="56"/>
      <c r="I224" s="60"/>
    </row>
    <row r="225" spans="1:9" ht="38.25" x14ac:dyDescent="0.25">
      <c r="A225" s="64"/>
      <c r="B225" s="67"/>
      <c r="C225" s="31" t="s">
        <v>288</v>
      </c>
      <c r="D225" s="67"/>
      <c r="E225" s="70"/>
      <c r="F225" s="67"/>
      <c r="G225" s="55"/>
      <c r="H225" s="56"/>
      <c r="I225" s="60"/>
    </row>
    <row r="226" spans="1:9" ht="63.75" x14ac:dyDescent="0.25">
      <c r="A226" s="64"/>
      <c r="B226" s="67"/>
      <c r="C226" s="31" t="s">
        <v>289</v>
      </c>
      <c r="D226" s="67"/>
      <c r="E226" s="70"/>
      <c r="F226" s="67"/>
      <c r="G226" s="55"/>
      <c r="H226" s="56"/>
      <c r="I226" s="60"/>
    </row>
    <row r="227" spans="1:9" ht="38.25" x14ac:dyDescent="0.25">
      <c r="A227" s="64"/>
      <c r="B227" s="67"/>
      <c r="C227" s="31" t="s">
        <v>277</v>
      </c>
      <c r="D227" s="67"/>
      <c r="E227" s="70"/>
      <c r="F227" s="67"/>
      <c r="G227" s="55"/>
      <c r="H227" s="56"/>
      <c r="I227" s="60"/>
    </row>
    <row r="228" spans="1:9" ht="64.5" thickBot="1" x14ac:dyDescent="0.3">
      <c r="A228" s="65"/>
      <c r="B228" s="68"/>
      <c r="C228" s="32" t="s">
        <v>290</v>
      </c>
      <c r="D228" s="68"/>
      <c r="E228" s="71"/>
      <c r="F228" s="68"/>
      <c r="G228" s="57"/>
      <c r="H228" s="58"/>
      <c r="I228" s="61"/>
    </row>
    <row r="229" spans="1:9" ht="51" x14ac:dyDescent="0.25">
      <c r="A229" s="63">
        <v>180297</v>
      </c>
      <c r="B229" s="66" t="s">
        <v>291</v>
      </c>
      <c r="C229" s="31" t="s">
        <v>292</v>
      </c>
      <c r="D229" s="66" t="s">
        <v>293</v>
      </c>
      <c r="E229" s="69">
        <v>20</v>
      </c>
      <c r="F229" s="66" t="s">
        <v>70</v>
      </c>
      <c r="G229" s="79"/>
      <c r="H229" s="25"/>
      <c r="I229" s="82">
        <v>117.42</v>
      </c>
    </row>
    <row r="230" spans="1:9" ht="64.5" thickBot="1" x14ac:dyDescent="0.3">
      <c r="A230" s="64"/>
      <c r="B230" s="67"/>
      <c r="C230" s="31" t="s">
        <v>294</v>
      </c>
      <c r="D230" s="67"/>
      <c r="E230" s="70"/>
      <c r="F230" s="67"/>
      <c r="G230" s="81"/>
      <c r="H230" s="25"/>
      <c r="I230" s="60"/>
    </row>
    <row r="231" spans="1:9" ht="51" x14ac:dyDescent="0.25">
      <c r="A231" s="64"/>
      <c r="B231" s="67"/>
      <c r="C231" s="31" t="s">
        <v>295</v>
      </c>
      <c r="D231" s="67"/>
      <c r="E231" s="70"/>
      <c r="F231" s="67"/>
      <c r="G231" s="55"/>
      <c r="H231" s="56"/>
      <c r="I231" s="60"/>
    </row>
    <row r="232" spans="1:9" ht="51" x14ac:dyDescent="0.25">
      <c r="A232" s="64"/>
      <c r="B232" s="67"/>
      <c r="C232" s="31" t="s">
        <v>296</v>
      </c>
      <c r="D232" s="67"/>
      <c r="E232" s="70"/>
      <c r="F232" s="67"/>
      <c r="G232" s="55"/>
      <c r="H232" s="56"/>
      <c r="I232" s="60"/>
    </row>
    <row r="233" spans="1:9" ht="63.75" x14ac:dyDescent="0.25">
      <c r="A233" s="64"/>
      <c r="B233" s="67"/>
      <c r="C233" s="31" t="s">
        <v>297</v>
      </c>
      <c r="D233" s="67"/>
      <c r="E233" s="70"/>
      <c r="F233" s="67"/>
      <c r="G233" s="55"/>
      <c r="H233" s="56"/>
      <c r="I233" s="60"/>
    </row>
    <row r="234" spans="1:9" ht="38.25" x14ac:dyDescent="0.25">
      <c r="A234" s="64"/>
      <c r="B234" s="67"/>
      <c r="C234" s="31" t="s">
        <v>298</v>
      </c>
      <c r="D234" s="67"/>
      <c r="E234" s="70"/>
      <c r="F234" s="67"/>
      <c r="G234" s="55"/>
      <c r="H234" s="56"/>
      <c r="I234" s="60"/>
    </row>
    <row r="235" spans="1:9" ht="38.25" x14ac:dyDescent="0.25">
      <c r="A235" s="64"/>
      <c r="B235" s="67"/>
      <c r="C235" s="31" t="s">
        <v>299</v>
      </c>
      <c r="D235" s="67"/>
      <c r="E235" s="70"/>
      <c r="F235" s="67"/>
      <c r="G235" s="55"/>
      <c r="H235" s="56"/>
      <c r="I235" s="60"/>
    </row>
    <row r="236" spans="1:9" ht="38.25" x14ac:dyDescent="0.25">
      <c r="A236" s="64"/>
      <c r="B236" s="67"/>
      <c r="C236" s="31" t="s">
        <v>300</v>
      </c>
      <c r="D236" s="67"/>
      <c r="E236" s="70"/>
      <c r="F236" s="67"/>
      <c r="G236" s="55"/>
      <c r="H236" s="56"/>
      <c r="I236" s="60"/>
    </row>
    <row r="237" spans="1:9" ht="51" x14ac:dyDescent="0.25">
      <c r="A237" s="64"/>
      <c r="B237" s="67"/>
      <c r="C237" s="31" t="s">
        <v>301</v>
      </c>
      <c r="D237" s="67"/>
      <c r="E237" s="70"/>
      <c r="F237" s="67"/>
      <c r="G237" s="55"/>
      <c r="H237" s="56"/>
      <c r="I237" s="60"/>
    </row>
    <row r="238" spans="1:9" ht="102.75" thickBot="1" x14ac:dyDescent="0.3">
      <c r="A238" s="65"/>
      <c r="B238" s="68"/>
      <c r="C238" s="32" t="s">
        <v>302</v>
      </c>
      <c r="D238" s="68"/>
      <c r="E238" s="71"/>
      <c r="F238" s="68"/>
      <c r="G238" s="57"/>
      <c r="H238" s="58"/>
      <c r="I238" s="61"/>
    </row>
    <row r="239" spans="1:9" ht="51" x14ac:dyDescent="0.25">
      <c r="A239" s="63">
        <v>180298</v>
      </c>
      <c r="B239" s="66" t="s">
        <v>303</v>
      </c>
      <c r="C239" s="31" t="s">
        <v>304</v>
      </c>
      <c r="D239" s="66" t="s">
        <v>293</v>
      </c>
      <c r="E239" s="69">
        <v>24</v>
      </c>
      <c r="F239" s="66" t="s">
        <v>70</v>
      </c>
      <c r="G239" s="79"/>
      <c r="H239" s="25"/>
      <c r="I239" s="82">
        <v>156.03</v>
      </c>
    </row>
    <row r="240" spans="1:9" ht="64.5" thickBot="1" x14ac:dyDescent="0.3">
      <c r="A240" s="64"/>
      <c r="B240" s="67"/>
      <c r="C240" s="31" t="s">
        <v>294</v>
      </c>
      <c r="D240" s="67"/>
      <c r="E240" s="70"/>
      <c r="F240" s="67"/>
      <c r="G240" s="81"/>
      <c r="H240" s="25"/>
      <c r="I240" s="60"/>
    </row>
    <row r="241" spans="1:9" ht="51" x14ac:dyDescent="0.25">
      <c r="A241" s="64"/>
      <c r="B241" s="67"/>
      <c r="C241" s="31" t="s">
        <v>295</v>
      </c>
      <c r="D241" s="67"/>
      <c r="E241" s="70"/>
      <c r="F241" s="67"/>
      <c r="G241" s="55"/>
      <c r="H241" s="56"/>
      <c r="I241" s="60"/>
    </row>
    <row r="242" spans="1:9" ht="51" x14ac:dyDescent="0.25">
      <c r="A242" s="64"/>
      <c r="B242" s="67"/>
      <c r="C242" s="31" t="s">
        <v>296</v>
      </c>
      <c r="D242" s="67"/>
      <c r="E242" s="70"/>
      <c r="F242" s="67"/>
      <c r="G242" s="55"/>
      <c r="H242" s="56"/>
      <c r="I242" s="60"/>
    </row>
    <row r="243" spans="1:9" ht="63.75" x14ac:dyDescent="0.25">
      <c r="A243" s="64"/>
      <c r="B243" s="67"/>
      <c r="C243" s="31" t="s">
        <v>297</v>
      </c>
      <c r="D243" s="67"/>
      <c r="E243" s="70"/>
      <c r="F243" s="67"/>
      <c r="G243" s="55"/>
      <c r="H243" s="56"/>
      <c r="I243" s="60"/>
    </row>
    <row r="244" spans="1:9" ht="38.25" x14ac:dyDescent="0.25">
      <c r="A244" s="64"/>
      <c r="B244" s="67"/>
      <c r="C244" s="31" t="s">
        <v>298</v>
      </c>
      <c r="D244" s="67"/>
      <c r="E244" s="70"/>
      <c r="F244" s="67"/>
      <c r="G244" s="55"/>
      <c r="H244" s="56"/>
      <c r="I244" s="60"/>
    </row>
    <row r="245" spans="1:9" ht="38.25" x14ac:dyDescent="0.25">
      <c r="A245" s="64"/>
      <c r="B245" s="67"/>
      <c r="C245" s="31" t="s">
        <v>299</v>
      </c>
      <c r="D245" s="67"/>
      <c r="E245" s="70"/>
      <c r="F245" s="67"/>
      <c r="G245" s="55"/>
      <c r="H245" s="56"/>
      <c r="I245" s="60"/>
    </row>
    <row r="246" spans="1:9" ht="38.25" x14ac:dyDescent="0.25">
      <c r="A246" s="64"/>
      <c r="B246" s="67"/>
      <c r="C246" s="31" t="s">
        <v>300</v>
      </c>
      <c r="D246" s="67"/>
      <c r="E246" s="70"/>
      <c r="F246" s="67"/>
      <c r="G246" s="55"/>
      <c r="H246" s="56"/>
      <c r="I246" s="60"/>
    </row>
    <row r="247" spans="1:9" ht="51" x14ac:dyDescent="0.25">
      <c r="A247" s="64"/>
      <c r="B247" s="67"/>
      <c r="C247" s="31" t="s">
        <v>301</v>
      </c>
      <c r="D247" s="67"/>
      <c r="E247" s="70"/>
      <c r="F247" s="67"/>
      <c r="G247" s="55"/>
      <c r="H247" s="56"/>
      <c r="I247" s="60"/>
    </row>
    <row r="248" spans="1:9" ht="102.75" thickBot="1" x14ac:dyDescent="0.3">
      <c r="A248" s="65"/>
      <c r="B248" s="68"/>
      <c r="C248" s="32" t="s">
        <v>302</v>
      </c>
      <c r="D248" s="68"/>
      <c r="E248" s="71"/>
      <c r="F248" s="68"/>
      <c r="G248" s="57"/>
      <c r="H248" s="58"/>
      <c r="I248" s="61"/>
    </row>
    <row r="249" spans="1:9" ht="63.75" x14ac:dyDescent="0.25">
      <c r="A249" s="63">
        <v>190302</v>
      </c>
      <c r="B249" s="66" t="s">
        <v>305</v>
      </c>
      <c r="C249" s="31" t="s">
        <v>306</v>
      </c>
      <c r="D249" s="66" t="s">
        <v>307</v>
      </c>
      <c r="E249" s="69">
        <v>24</v>
      </c>
      <c r="F249" s="66" t="s">
        <v>40</v>
      </c>
      <c r="G249" s="79"/>
      <c r="H249" s="25"/>
      <c r="I249" s="82">
        <v>19.5</v>
      </c>
    </row>
    <row r="250" spans="1:9" ht="77.25" thickBot="1" x14ac:dyDescent="0.3">
      <c r="A250" s="64"/>
      <c r="B250" s="67"/>
      <c r="C250" s="31" t="s">
        <v>308</v>
      </c>
      <c r="D250" s="67"/>
      <c r="E250" s="70"/>
      <c r="F250" s="67"/>
      <c r="G250" s="81"/>
      <c r="H250" s="25"/>
      <c r="I250" s="60"/>
    </row>
    <row r="251" spans="1:9" ht="76.5" x14ac:dyDescent="0.25">
      <c r="A251" s="64"/>
      <c r="B251" s="67"/>
      <c r="C251" s="31" t="s">
        <v>309</v>
      </c>
      <c r="D251" s="67"/>
      <c r="E251" s="70"/>
      <c r="F251" s="67"/>
      <c r="G251" s="55"/>
      <c r="H251" s="56"/>
      <c r="I251" s="60"/>
    </row>
    <row r="252" spans="1:9" ht="102" x14ac:dyDescent="0.25">
      <c r="A252" s="64"/>
      <c r="B252" s="67"/>
      <c r="C252" s="31" t="s">
        <v>310</v>
      </c>
      <c r="D252" s="67"/>
      <c r="E252" s="70"/>
      <c r="F252" s="67"/>
      <c r="G252" s="55"/>
      <c r="H252" s="56"/>
      <c r="I252" s="60"/>
    </row>
    <row r="253" spans="1:9" ht="114.75" x14ac:dyDescent="0.25">
      <c r="A253" s="64"/>
      <c r="B253" s="67"/>
      <c r="C253" s="31" t="s">
        <v>311</v>
      </c>
      <c r="D253" s="67"/>
      <c r="E253" s="70"/>
      <c r="F253" s="67"/>
      <c r="G253" s="55"/>
      <c r="H253" s="56"/>
      <c r="I253" s="60"/>
    </row>
    <row r="254" spans="1:9" ht="51" x14ac:dyDescent="0.25">
      <c r="A254" s="64"/>
      <c r="B254" s="67"/>
      <c r="C254" s="31" t="s">
        <v>237</v>
      </c>
      <c r="D254" s="67"/>
      <c r="E254" s="70"/>
      <c r="F254" s="67"/>
      <c r="G254" s="55"/>
      <c r="H254" s="56"/>
      <c r="I254" s="60"/>
    </row>
    <row r="255" spans="1:9" ht="38.25" x14ac:dyDescent="0.25">
      <c r="A255" s="64"/>
      <c r="B255" s="67"/>
      <c r="C255" s="31" t="s">
        <v>312</v>
      </c>
      <c r="D255" s="67"/>
      <c r="E255" s="70"/>
      <c r="F255" s="67"/>
      <c r="G255" s="55"/>
      <c r="H255" s="56"/>
      <c r="I255" s="60"/>
    </row>
    <row r="256" spans="1:9" ht="51.75" thickBot="1" x14ac:dyDescent="0.3">
      <c r="A256" s="65"/>
      <c r="B256" s="68"/>
      <c r="C256" s="32" t="s">
        <v>313</v>
      </c>
      <c r="D256" s="68"/>
      <c r="E256" s="71"/>
      <c r="F256" s="68"/>
      <c r="G256" s="57"/>
      <c r="H256" s="58"/>
      <c r="I256" s="61"/>
    </row>
    <row r="257" spans="1:9" ht="293.25" x14ac:dyDescent="0.25">
      <c r="A257" s="63">
        <v>190358</v>
      </c>
      <c r="B257" s="66" t="s">
        <v>314</v>
      </c>
      <c r="C257" s="31" t="s">
        <v>315</v>
      </c>
      <c r="D257" s="31" t="s">
        <v>316</v>
      </c>
      <c r="E257" s="69">
        <v>25</v>
      </c>
      <c r="F257" s="66" t="s">
        <v>40</v>
      </c>
      <c r="G257" s="79"/>
      <c r="H257" s="25"/>
      <c r="I257" s="82">
        <v>88.03</v>
      </c>
    </row>
    <row r="258" spans="1:9" ht="409.6" thickBot="1" x14ac:dyDescent="0.3">
      <c r="A258" s="64"/>
      <c r="B258" s="67"/>
      <c r="C258" s="31" t="s">
        <v>317</v>
      </c>
      <c r="D258" s="31" t="s">
        <v>318</v>
      </c>
      <c r="E258" s="70"/>
      <c r="F258" s="67"/>
      <c r="G258" s="81"/>
      <c r="H258" s="25"/>
      <c r="I258" s="60"/>
    </row>
    <row r="259" spans="1:9" ht="51" x14ac:dyDescent="0.25">
      <c r="A259" s="64"/>
      <c r="B259" s="67"/>
      <c r="C259" s="31" t="s">
        <v>319</v>
      </c>
      <c r="D259" s="33"/>
      <c r="E259" s="70"/>
      <c r="F259" s="67"/>
      <c r="G259" s="55"/>
      <c r="H259" s="56"/>
      <c r="I259" s="60"/>
    </row>
    <row r="260" spans="1:9" ht="51" x14ac:dyDescent="0.25">
      <c r="A260" s="64"/>
      <c r="B260" s="67"/>
      <c r="C260" s="31" t="s">
        <v>320</v>
      </c>
      <c r="D260" s="33"/>
      <c r="E260" s="70"/>
      <c r="F260" s="67"/>
      <c r="G260" s="55"/>
      <c r="H260" s="56"/>
      <c r="I260" s="60"/>
    </row>
    <row r="261" spans="1:9" ht="102.75" thickBot="1" x14ac:dyDescent="0.3">
      <c r="A261" s="65"/>
      <c r="B261" s="68"/>
      <c r="C261" s="32" t="s">
        <v>321</v>
      </c>
      <c r="D261" s="34"/>
      <c r="E261" s="71"/>
      <c r="F261" s="68"/>
      <c r="G261" s="57"/>
      <c r="H261" s="58"/>
      <c r="I261" s="62"/>
    </row>
    <row r="262" spans="1:9" ht="331.5" x14ac:dyDescent="0.25">
      <c r="A262" s="63">
        <v>190557</v>
      </c>
      <c r="B262" s="66" t="s">
        <v>322</v>
      </c>
      <c r="C262" s="31" t="s">
        <v>323</v>
      </c>
      <c r="D262" s="31" t="s">
        <v>324</v>
      </c>
      <c r="E262" s="69">
        <v>5</v>
      </c>
      <c r="F262" s="66" t="s">
        <v>40</v>
      </c>
      <c r="G262" s="79"/>
      <c r="H262" s="25"/>
      <c r="I262" s="59">
        <v>168.8</v>
      </c>
    </row>
    <row r="263" spans="1:9" ht="230.25" thickBot="1" x14ac:dyDescent="0.3">
      <c r="A263" s="64"/>
      <c r="B263" s="67"/>
      <c r="C263" s="31" t="s">
        <v>325</v>
      </c>
      <c r="D263" s="31" t="s">
        <v>326</v>
      </c>
      <c r="E263" s="70"/>
      <c r="F263" s="67"/>
      <c r="G263" s="81"/>
      <c r="H263" s="25"/>
      <c r="I263" s="60"/>
    </row>
    <row r="264" spans="1:9" ht="38.25" x14ac:dyDescent="0.25">
      <c r="A264" s="64"/>
      <c r="B264" s="67"/>
      <c r="C264" s="31" t="s">
        <v>327</v>
      </c>
      <c r="D264" s="33"/>
      <c r="E264" s="70"/>
      <c r="F264" s="67"/>
      <c r="G264" s="55"/>
      <c r="H264" s="56"/>
      <c r="I264" s="60"/>
    </row>
    <row r="265" spans="1:9" ht="76.5" x14ac:dyDescent="0.25">
      <c r="A265" s="64"/>
      <c r="B265" s="67"/>
      <c r="C265" s="31" t="s">
        <v>328</v>
      </c>
      <c r="D265" s="33"/>
      <c r="E265" s="70"/>
      <c r="F265" s="67"/>
      <c r="G265" s="55"/>
      <c r="H265" s="56"/>
      <c r="I265" s="60"/>
    </row>
    <row r="266" spans="1:9" ht="64.5" thickBot="1" x14ac:dyDescent="0.3">
      <c r="A266" s="65"/>
      <c r="B266" s="68"/>
      <c r="C266" s="32" t="s">
        <v>247</v>
      </c>
      <c r="D266" s="34"/>
      <c r="E266" s="71"/>
      <c r="F266" s="68"/>
      <c r="G266" s="57"/>
      <c r="H266" s="58"/>
      <c r="I266" s="61"/>
    </row>
    <row r="267" spans="1:9" ht="51" x14ac:dyDescent="0.25">
      <c r="A267" s="63">
        <v>200228</v>
      </c>
      <c r="B267" s="66" t="s">
        <v>329</v>
      </c>
      <c r="C267" s="31" t="s">
        <v>330</v>
      </c>
      <c r="D267" s="83" t="s">
        <v>331</v>
      </c>
      <c r="E267" s="69">
        <v>20</v>
      </c>
      <c r="F267" s="66" t="s">
        <v>70</v>
      </c>
      <c r="G267" s="79"/>
      <c r="H267" s="25"/>
      <c r="I267" s="82">
        <v>115.63</v>
      </c>
    </row>
    <row r="268" spans="1:9" ht="26.25" thickBot="1" x14ac:dyDescent="0.3">
      <c r="A268" s="64"/>
      <c r="B268" s="67"/>
      <c r="C268" s="31" t="s">
        <v>332</v>
      </c>
      <c r="D268" s="67"/>
      <c r="E268" s="70"/>
      <c r="F268" s="67"/>
      <c r="G268" s="81"/>
      <c r="H268" s="25"/>
      <c r="I268" s="60"/>
    </row>
    <row r="269" spans="1:9" ht="38.25" x14ac:dyDescent="0.25">
      <c r="A269" s="64"/>
      <c r="B269" s="67"/>
      <c r="C269" s="31" t="s">
        <v>333</v>
      </c>
      <c r="D269" s="67"/>
      <c r="E269" s="70"/>
      <c r="F269" s="67"/>
      <c r="G269" s="55"/>
      <c r="H269" s="56"/>
      <c r="I269" s="60"/>
    </row>
    <row r="270" spans="1:9" ht="38.25" x14ac:dyDescent="0.25">
      <c r="A270" s="64"/>
      <c r="B270" s="67"/>
      <c r="C270" s="31" t="s">
        <v>334</v>
      </c>
      <c r="D270" s="67"/>
      <c r="E270" s="70"/>
      <c r="F270" s="67"/>
      <c r="G270" s="55"/>
      <c r="H270" s="56"/>
      <c r="I270" s="60"/>
    </row>
    <row r="271" spans="1:9" ht="25.5" x14ac:dyDescent="0.25">
      <c r="A271" s="64"/>
      <c r="B271" s="67"/>
      <c r="C271" s="31" t="s">
        <v>335</v>
      </c>
      <c r="D271" s="67"/>
      <c r="E271" s="70"/>
      <c r="F271" s="67"/>
      <c r="G271" s="55"/>
      <c r="H271" s="56"/>
      <c r="I271" s="60"/>
    </row>
    <row r="272" spans="1:9" ht="51.75" thickBot="1" x14ac:dyDescent="0.3">
      <c r="A272" s="65"/>
      <c r="B272" s="68"/>
      <c r="C272" s="32" t="s">
        <v>336</v>
      </c>
      <c r="D272" s="68"/>
      <c r="E272" s="71"/>
      <c r="F272" s="68"/>
      <c r="G272" s="57"/>
      <c r="H272" s="58"/>
      <c r="I272" s="61"/>
    </row>
    <row r="273" spans="1:9" ht="38.25" x14ac:dyDescent="0.25">
      <c r="A273" s="63">
        <v>210051</v>
      </c>
      <c r="B273" s="66" t="s">
        <v>337</v>
      </c>
      <c r="C273" s="31" t="s">
        <v>338</v>
      </c>
      <c r="D273" s="66" t="s">
        <v>339</v>
      </c>
      <c r="E273" s="69">
        <v>5</v>
      </c>
      <c r="F273" s="66" t="s">
        <v>40</v>
      </c>
      <c r="G273" s="79"/>
      <c r="H273" s="25"/>
      <c r="I273" s="82">
        <v>16.100000000000001</v>
      </c>
    </row>
    <row r="274" spans="1:9" ht="39" thickBot="1" x14ac:dyDescent="0.3">
      <c r="A274" s="64"/>
      <c r="B274" s="67"/>
      <c r="C274" s="31" t="s">
        <v>340</v>
      </c>
      <c r="D274" s="67"/>
      <c r="E274" s="70"/>
      <c r="F274" s="67"/>
      <c r="G274" s="81"/>
      <c r="H274" s="25"/>
      <c r="I274" s="60"/>
    </row>
    <row r="275" spans="1:9" ht="38.25" x14ac:dyDescent="0.25">
      <c r="A275" s="64"/>
      <c r="B275" s="67"/>
      <c r="C275" s="31" t="s">
        <v>341</v>
      </c>
      <c r="D275" s="67"/>
      <c r="E275" s="70"/>
      <c r="F275" s="67"/>
      <c r="G275" s="55"/>
      <c r="H275" s="56"/>
      <c r="I275" s="60"/>
    </row>
    <row r="276" spans="1:9" ht="38.25" x14ac:dyDescent="0.25">
      <c r="A276" s="64"/>
      <c r="B276" s="67"/>
      <c r="C276" s="31" t="s">
        <v>342</v>
      </c>
      <c r="D276" s="67"/>
      <c r="E276" s="70"/>
      <c r="F276" s="67"/>
      <c r="G276" s="55"/>
      <c r="H276" s="56"/>
      <c r="I276" s="60"/>
    </row>
    <row r="277" spans="1:9" ht="38.25" x14ac:dyDescent="0.25">
      <c r="A277" s="64"/>
      <c r="B277" s="67"/>
      <c r="C277" s="31" t="s">
        <v>343</v>
      </c>
      <c r="D277" s="67"/>
      <c r="E277" s="70"/>
      <c r="F277" s="67"/>
      <c r="G277" s="55"/>
      <c r="H277" s="56"/>
      <c r="I277" s="60"/>
    </row>
    <row r="278" spans="1:9" ht="26.25" thickBot="1" x14ac:dyDescent="0.3">
      <c r="A278" s="65"/>
      <c r="B278" s="68"/>
      <c r="C278" s="32" t="s">
        <v>344</v>
      </c>
      <c r="D278" s="68"/>
      <c r="E278" s="71"/>
      <c r="F278" s="68"/>
      <c r="G278" s="57"/>
      <c r="H278" s="58"/>
      <c r="I278" s="61"/>
    </row>
    <row r="279" spans="1:9" ht="409.5" x14ac:dyDescent="0.25">
      <c r="A279" s="63">
        <v>220375</v>
      </c>
      <c r="B279" s="66" t="s">
        <v>345</v>
      </c>
      <c r="C279" s="31" t="s">
        <v>346</v>
      </c>
      <c r="D279" s="31" t="s">
        <v>347</v>
      </c>
      <c r="E279" s="69">
        <v>50</v>
      </c>
      <c r="F279" s="66" t="s">
        <v>70</v>
      </c>
      <c r="G279" s="79"/>
      <c r="H279" s="25"/>
      <c r="I279" s="82">
        <v>29.14</v>
      </c>
    </row>
    <row r="280" spans="1:9" ht="409.6" thickBot="1" x14ac:dyDescent="0.3">
      <c r="A280" s="64"/>
      <c r="B280" s="67"/>
      <c r="C280" s="31" t="s">
        <v>348</v>
      </c>
      <c r="D280" s="31" t="s">
        <v>349</v>
      </c>
      <c r="E280" s="70"/>
      <c r="F280" s="67"/>
      <c r="G280" s="81"/>
      <c r="H280" s="25"/>
      <c r="I280" s="60"/>
    </row>
    <row r="281" spans="1:9" ht="51" x14ac:dyDescent="0.25">
      <c r="A281" s="64"/>
      <c r="B281" s="67"/>
      <c r="C281" s="31" t="s">
        <v>350</v>
      </c>
      <c r="D281" s="33"/>
      <c r="E281" s="70"/>
      <c r="F281" s="67"/>
      <c r="G281" s="55"/>
      <c r="H281" s="56"/>
      <c r="I281" s="60"/>
    </row>
    <row r="282" spans="1:9" ht="39" thickBot="1" x14ac:dyDescent="0.3">
      <c r="A282" s="65"/>
      <c r="B282" s="68"/>
      <c r="C282" s="32" t="s">
        <v>238</v>
      </c>
      <c r="D282" s="34"/>
      <c r="E282" s="71"/>
      <c r="F282" s="68"/>
      <c r="G282" s="57"/>
      <c r="H282" s="58"/>
      <c r="I282" s="62"/>
    </row>
    <row r="283" spans="1:9" ht="409.5" x14ac:dyDescent="0.25">
      <c r="A283" s="63">
        <v>220376</v>
      </c>
      <c r="B283" s="66" t="s">
        <v>351</v>
      </c>
      <c r="C283" s="31" t="s">
        <v>352</v>
      </c>
      <c r="D283" s="31" t="s">
        <v>347</v>
      </c>
      <c r="E283" s="69">
        <v>50</v>
      </c>
      <c r="F283" s="66" t="s">
        <v>70</v>
      </c>
      <c r="G283" s="79"/>
      <c r="H283" s="25"/>
      <c r="I283" s="59">
        <v>42.04</v>
      </c>
    </row>
    <row r="284" spans="1:9" ht="409.6" thickBot="1" x14ac:dyDescent="0.3">
      <c r="A284" s="64"/>
      <c r="B284" s="67"/>
      <c r="C284" s="31" t="s">
        <v>348</v>
      </c>
      <c r="D284" s="31" t="s">
        <v>353</v>
      </c>
      <c r="E284" s="70"/>
      <c r="F284" s="67"/>
      <c r="G284" s="81"/>
      <c r="H284" s="25"/>
      <c r="I284" s="60"/>
    </row>
    <row r="285" spans="1:9" ht="51" x14ac:dyDescent="0.25">
      <c r="A285" s="64"/>
      <c r="B285" s="67"/>
      <c r="C285" s="31" t="s">
        <v>350</v>
      </c>
      <c r="D285" s="33"/>
      <c r="E285" s="70"/>
      <c r="F285" s="67"/>
      <c r="G285" s="55"/>
      <c r="H285" s="56"/>
      <c r="I285" s="60"/>
    </row>
    <row r="286" spans="1:9" ht="39" thickBot="1" x14ac:dyDescent="0.3">
      <c r="A286" s="65"/>
      <c r="B286" s="68"/>
      <c r="C286" s="32" t="s">
        <v>238</v>
      </c>
      <c r="D286" s="34"/>
      <c r="E286" s="71"/>
      <c r="F286" s="68"/>
      <c r="G286" s="57"/>
      <c r="H286" s="58"/>
      <c r="I286" s="62"/>
    </row>
    <row r="287" spans="1:9" ht="25.5" x14ac:dyDescent="0.25">
      <c r="A287" s="63">
        <v>220384</v>
      </c>
      <c r="B287" s="66" t="s">
        <v>354</v>
      </c>
      <c r="C287" s="31" t="s">
        <v>41</v>
      </c>
      <c r="D287" s="83" t="s">
        <v>355</v>
      </c>
      <c r="E287" s="69">
        <v>25</v>
      </c>
      <c r="F287" s="66" t="s">
        <v>40</v>
      </c>
      <c r="G287" s="79"/>
      <c r="H287" s="25"/>
      <c r="I287" s="59">
        <v>9.98</v>
      </c>
    </row>
    <row r="288" spans="1:9" ht="39" thickBot="1" x14ac:dyDescent="0.3">
      <c r="A288" s="64"/>
      <c r="B288" s="67"/>
      <c r="C288" s="31" t="s">
        <v>356</v>
      </c>
      <c r="D288" s="67"/>
      <c r="E288" s="70"/>
      <c r="F288" s="67"/>
      <c r="G288" s="81"/>
      <c r="H288" s="25"/>
      <c r="I288" s="60"/>
    </row>
    <row r="289" spans="1:9" ht="51" x14ac:dyDescent="0.25">
      <c r="A289" s="64"/>
      <c r="B289" s="67"/>
      <c r="C289" s="31" t="s">
        <v>357</v>
      </c>
      <c r="D289" s="67"/>
      <c r="E289" s="70"/>
      <c r="F289" s="67"/>
      <c r="G289" s="55"/>
      <c r="H289" s="56"/>
      <c r="I289" s="60"/>
    </row>
    <row r="290" spans="1:9" ht="51" x14ac:dyDescent="0.25">
      <c r="A290" s="64"/>
      <c r="B290" s="67"/>
      <c r="C290" s="31" t="s">
        <v>358</v>
      </c>
      <c r="D290" s="67"/>
      <c r="E290" s="70"/>
      <c r="F290" s="67"/>
      <c r="G290" s="55"/>
      <c r="H290" s="56"/>
      <c r="I290" s="60"/>
    </row>
    <row r="291" spans="1:9" ht="76.5" x14ac:dyDescent="0.25">
      <c r="A291" s="64"/>
      <c r="B291" s="67"/>
      <c r="C291" s="31" t="s">
        <v>359</v>
      </c>
      <c r="D291" s="67"/>
      <c r="E291" s="70"/>
      <c r="F291" s="67"/>
      <c r="G291" s="55"/>
      <c r="H291" s="56"/>
      <c r="I291" s="60"/>
    </row>
    <row r="292" spans="1:9" ht="76.5" x14ac:dyDescent="0.25">
      <c r="A292" s="64"/>
      <c r="B292" s="67"/>
      <c r="C292" s="31" t="s">
        <v>360</v>
      </c>
      <c r="D292" s="67"/>
      <c r="E292" s="70"/>
      <c r="F292" s="67"/>
      <c r="G292" s="55"/>
      <c r="H292" s="56"/>
      <c r="I292" s="60"/>
    </row>
    <row r="293" spans="1:9" ht="51" x14ac:dyDescent="0.25">
      <c r="A293" s="64"/>
      <c r="B293" s="67"/>
      <c r="C293" s="31" t="s">
        <v>361</v>
      </c>
      <c r="D293" s="67"/>
      <c r="E293" s="70"/>
      <c r="F293" s="67"/>
      <c r="G293" s="55"/>
      <c r="H293" s="56"/>
      <c r="I293" s="60"/>
    </row>
    <row r="294" spans="1:9" ht="25.5" x14ac:dyDescent="0.25">
      <c r="A294" s="64"/>
      <c r="B294" s="67"/>
      <c r="C294" s="31" t="s">
        <v>362</v>
      </c>
      <c r="D294" s="67"/>
      <c r="E294" s="70"/>
      <c r="F294" s="67"/>
      <c r="G294" s="55"/>
      <c r="H294" s="56"/>
      <c r="I294" s="60"/>
    </row>
    <row r="295" spans="1:9" ht="25.5" x14ac:dyDescent="0.25">
      <c r="A295" s="64"/>
      <c r="B295" s="67"/>
      <c r="C295" s="31" t="s">
        <v>363</v>
      </c>
      <c r="D295" s="67"/>
      <c r="E295" s="70"/>
      <c r="F295" s="67"/>
      <c r="G295" s="55"/>
      <c r="H295" s="56"/>
      <c r="I295" s="60"/>
    </row>
    <row r="296" spans="1:9" ht="51" x14ac:dyDescent="0.25">
      <c r="A296" s="64"/>
      <c r="B296" s="67"/>
      <c r="C296" s="31" t="s">
        <v>313</v>
      </c>
      <c r="D296" s="67"/>
      <c r="E296" s="70"/>
      <c r="F296" s="67"/>
      <c r="G296" s="55"/>
      <c r="H296" s="56"/>
      <c r="I296" s="60"/>
    </row>
    <row r="297" spans="1:9" ht="25.5" x14ac:dyDescent="0.25">
      <c r="A297" s="64"/>
      <c r="B297" s="67"/>
      <c r="C297" s="31" t="s">
        <v>364</v>
      </c>
      <c r="D297" s="67"/>
      <c r="E297" s="70"/>
      <c r="F297" s="67"/>
      <c r="G297" s="55"/>
      <c r="H297" s="56"/>
      <c r="I297" s="60"/>
    </row>
    <row r="298" spans="1:9" ht="26.25" thickBot="1" x14ac:dyDescent="0.3">
      <c r="A298" s="65"/>
      <c r="B298" s="68"/>
      <c r="C298" s="32" t="s">
        <v>365</v>
      </c>
      <c r="D298" s="68"/>
      <c r="E298" s="71"/>
      <c r="F298" s="68"/>
      <c r="G298" s="57"/>
      <c r="H298" s="58"/>
      <c r="I298" s="61"/>
    </row>
    <row r="299" spans="1:9" ht="25.5" x14ac:dyDescent="0.25">
      <c r="A299" s="63">
        <v>220388</v>
      </c>
      <c r="B299" s="66" t="s">
        <v>366</v>
      </c>
      <c r="C299" s="31" t="s">
        <v>41</v>
      </c>
      <c r="D299" s="66" t="s">
        <v>355</v>
      </c>
      <c r="E299" s="69">
        <v>27</v>
      </c>
      <c r="F299" s="66" t="s">
        <v>40</v>
      </c>
      <c r="G299" s="79"/>
      <c r="H299" s="25"/>
      <c r="I299" s="82">
        <v>9.98</v>
      </c>
    </row>
    <row r="300" spans="1:9" ht="39" thickBot="1" x14ac:dyDescent="0.3">
      <c r="A300" s="64"/>
      <c r="B300" s="67"/>
      <c r="C300" s="31" t="s">
        <v>356</v>
      </c>
      <c r="D300" s="67"/>
      <c r="E300" s="70"/>
      <c r="F300" s="67"/>
      <c r="G300" s="81"/>
      <c r="H300" s="25"/>
      <c r="I300" s="60"/>
    </row>
    <row r="301" spans="1:9" ht="51" x14ac:dyDescent="0.25">
      <c r="A301" s="64"/>
      <c r="B301" s="67"/>
      <c r="C301" s="31" t="s">
        <v>357</v>
      </c>
      <c r="D301" s="67"/>
      <c r="E301" s="70"/>
      <c r="F301" s="67"/>
      <c r="G301" s="55"/>
      <c r="H301" s="56"/>
      <c r="I301" s="60"/>
    </row>
    <row r="302" spans="1:9" ht="51" x14ac:dyDescent="0.25">
      <c r="A302" s="64"/>
      <c r="B302" s="67"/>
      <c r="C302" s="31" t="s">
        <v>358</v>
      </c>
      <c r="D302" s="67"/>
      <c r="E302" s="70"/>
      <c r="F302" s="67"/>
      <c r="G302" s="55"/>
      <c r="H302" s="56"/>
      <c r="I302" s="60"/>
    </row>
    <row r="303" spans="1:9" ht="76.5" x14ac:dyDescent="0.25">
      <c r="A303" s="64"/>
      <c r="B303" s="67"/>
      <c r="C303" s="31" t="s">
        <v>359</v>
      </c>
      <c r="D303" s="67"/>
      <c r="E303" s="70"/>
      <c r="F303" s="67"/>
      <c r="G303" s="55"/>
      <c r="H303" s="56"/>
      <c r="I303" s="60"/>
    </row>
    <row r="304" spans="1:9" ht="76.5" x14ac:dyDescent="0.25">
      <c r="A304" s="64"/>
      <c r="B304" s="67"/>
      <c r="C304" s="31" t="s">
        <v>360</v>
      </c>
      <c r="D304" s="67"/>
      <c r="E304" s="70"/>
      <c r="F304" s="67"/>
      <c r="G304" s="55"/>
      <c r="H304" s="56"/>
      <c r="I304" s="60"/>
    </row>
    <row r="305" spans="1:9" ht="51" x14ac:dyDescent="0.25">
      <c r="A305" s="64"/>
      <c r="B305" s="67"/>
      <c r="C305" s="31" t="s">
        <v>361</v>
      </c>
      <c r="D305" s="67"/>
      <c r="E305" s="70"/>
      <c r="F305" s="67"/>
      <c r="G305" s="55"/>
      <c r="H305" s="56"/>
      <c r="I305" s="60"/>
    </row>
    <row r="306" spans="1:9" ht="25.5" x14ac:dyDescent="0.25">
      <c r="A306" s="64"/>
      <c r="B306" s="67"/>
      <c r="C306" s="31" t="s">
        <v>362</v>
      </c>
      <c r="D306" s="67"/>
      <c r="E306" s="70"/>
      <c r="F306" s="67"/>
      <c r="G306" s="55"/>
      <c r="H306" s="56"/>
      <c r="I306" s="60"/>
    </row>
    <row r="307" spans="1:9" ht="38.25" x14ac:dyDescent="0.25">
      <c r="A307" s="64"/>
      <c r="B307" s="67"/>
      <c r="C307" s="31" t="s">
        <v>367</v>
      </c>
      <c r="D307" s="67"/>
      <c r="E307" s="70"/>
      <c r="F307" s="67"/>
      <c r="G307" s="55"/>
      <c r="H307" s="56"/>
      <c r="I307" s="60"/>
    </row>
    <row r="308" spans="1:9" ht="51" x14ac:dyDescent="0.25">
      <c r="A308" s="64"/>
      <c r="B308" s="67"/>
      <c r="C308" s="31" t="s">
        <v>313</v>
      </c>
      <c r="D308" s="67"/>
      <c r="E308" s="70"/>
      <c r="F308" s="67"/>
      <c r="G308" s="55"/>
      <c r="H308" s="56"/>
      <c r="I308" s="60"/>
    </row>
    <row r="309" spans="1:9" ht="25.5" x14ac:dyDescent="0.25">
      <c r="A309" s="64"/>
      <c r="B309" s="67"/>
      <c r="C309" s="31" t="s">
        <v>368</v>
      </c>
      <c r="D309" s="67"/>
      <c r="E309" s="70"/>
      <c r="F309" s="67"/>
      <c r="G309" s="55"/>
      <c r="H309" s="56"/>
      <c r="I309" s="60"/>
    </row>
    <row r="310" spans="1:9" ht="26.25" thickBot="1" x14ac:dyDescent="0.3">
      <c r="A310" s="65"/>
      <c r="B310" s="68"/>
      <c r="C310" s="32" t="s">
        <v>369</v>
      </c>
      <c r="D310" s="68"/>
      <c r="E310" s="71"/>
      <c r="F310" s="68"/>
      <c r="G310" s="57"/>
      <c r="H310" s="58"/>
      <c r="I310" s="61"/>
    </row>
    <row r="311" spans="1:9" ht="25.5" x14ac:dyDescent="0.25">
      <c r="A311" s="63">
        <v>221362</v>
      </c>
      <c r="B311" s="66" t="s">
        <v>370</v>
      </c>
      <c r="C311" s="31" t="s">
        <v>41</v>
      </c>
      <c r="D311" s="66" t="s">
        <v>371</v>
      </c>
      <c r="E311" s="69">
        <v>10</v>
      </c>
      <c r="F311" s="66" t="s">
        <v>40</v>
      </c>
      <c r="G311" s="79"/>
      <c r="H311" s="25"/>
      <c r="I311" s="26"/>
    </row>
    <row r="312" spans="1:9" ht="39" thickBot="1" x14ac:dyDescent="0.3">
      <c r="A312" s="64"/>
      <c r="B312" s="67"/>
      <c r="C312" s="31" t="s">
        <v>372</v>
      </c>
      <c r="D312" s="67"/>
      <c r="E312" s="70"/>
      <c r="F312" s="67"/>
      <c r="G312" s="81"/>
      <c r="H312" s="25"/>
      <c r="I312" s="26"/>
    </row>
    <row r="313" spans="1:9" ht="25.5" x14ac:dyDescent="0.25">
      <c r="A313" s="64"/>
      <c r="B313" s="67"/>
      <c r="C313" s="31" t="s">
        <v>373</v>
      </c>
      <c r="D313" s="67"/>
      <c r="E313" s="70"/>
      <c r="F313" s="67"/>
      <c r="G313" s="55"/>
      <c r="H313" s="56"/>
      <c r="I313" s="26"/>
    </row>
    <row r="314" spans="1:9" ht="51" x14ac:dyDescent="0.25">
      <c r="A314" s="64"/>
      <c r="B314" s="67"/>
      <c r="C314" s="31" t="s">
        <v>374</v>
      </c>
      <c r="D314" s="67"/>
      <c r="E314" s="70"/>
      <c r="F314" s="67"/>
      <c r="G314" s="55"/>
      <c r="H314" s="56"/>
      <c r="I314" s="26"/>
    </row>
    <row r="315" spans="1:9" ht="51" x14ac:dyDescent="0.25">
      <c r="A315" s="64"/>
      <c r="B315" s="67"/>
      <c r="C315" s="31" t="s">
        <v>358</v>
      </c>
      <c r="D315" s="67"/>
      <c r="E315" s="70"/>
      <c r="F315" s="67"/>
      <c r="G315" s="55"/>
      <c r="H315" s="56"/>
      <c r="I315" s="26"/>
    </row>
    <row r="316" spans="1:9" ht="38.25" x14ac:dyDescent="0.25">
      <c r="A316" s="64"/>
      <c r="B316" s="67"/>
      <c r="C316" s="31" t="s">
        <v>375</v>
      </c>
      <c r="D316" s="67"/>
      <c r="E316" s="70"/>
      <c r="F316" s="67"/>
      <c r="G316" s="55"/>
      <c r="H316" s="56"/>
      <c r="I316" s="26"/>
    </row>
    <row r="317" spans="1:9" ht="38.25" x14ac:dyDescent="0.25">
      <c r="A317" s="64"/>
      <c r="B317" s="67"/>
      <c r="C317" s="31" t="s">
        <v>376</v>
      </c>
      <c r="D317" s="67"/>
      <c r="E317" s="70"/>
      <c r="F317" s="67"/>
      <c r="G317" s="55"/>
      <c r="H317" s="56"/>
      <c r="I317" s="26"/>
    </row>
    <row r="318" spans="1:9" ht="25.5" x14ac:dyDescent="0.25">
      <c r="A318" s="64"/>
      <c r="B318" s="67"/>
      <c r="C318" s="31" t="s">
        <v>125</v>
      </c>
      <c r="D318" s="67"/>
      <c r="E318" s="70"/>
      <c r="F318" s="67"/>
      <c r="G318" s="55"/>
      <c r="H318" s="56"/>
      <c r="I318" s="26"/>
    </row>
    <row r="319" spans="1:9" ht="25.5" x14ac:dyDescent="0.25">
      <c r="A319" s="64"/>
      <c r="B319" s="67"/>
      <c r="C319" s="31" t="s">
        <v>377</v>
      </c>
      <c r="D319" s="67"/>
      <c r="E319" s="70"/>
      <c r="F319" s="67"/>
      <c r="G319" s="55"/>
      <c r="H319" s="56"/>
      <c r="I319" s="26">
        <v>23.15</v>
      </c>
    </row>
    <row r="320" spans="1:9" ht="25.5" x14ac:dyDescent="0.25">
      <c r="A320" s="64"/>
      <c r="B320" s="67"/>
      <c r="C320" s="31" t="s">
        <v>378</v>
      </c>
      <c r="D320" s="67"/>
      <c r="E320" s="70"/>
      <c r="F320" s="67"/>
      <c r="G320" s="55"/>
      <c r="H320" s="56"/>
      <c r="I320" s="26"/>
    </row>
    <row r="321" spans="1:9" ht="25.5" x14ac:dyDescent="0.25">
      <c r="A321" s="64"/>
      <c r="B321" s="67"/>
      <c r="C321" s="31" t="s">
        <v>379</v>
      </c>
      <c r="D321" s="67"/>
      <c r="E321" s="70"/>
      <c r="F321" s="67"/>
      <c r="G321" s="55"/>
      <c r="H321" s="56"/>
      <c r="I321" s="26"/>
    </row>
    <row r="322" spans="1:9" ht="51.75" thickBot="1" x14ac:dyDescent="0.3">
      <c r="A322" s="65"/>
      <c r="B322" s="68"/>
      <c r="C322" s="32" t="s">
        <v>313</v>
      </c>
      <c r="D322" s="68"/>
      <c r="E322" s="71"/>
      <c r="F322" s="68"/>
      <c r="G322" s="57"/>
      <c r="H322" s="58"/>
      <c r="I322" s="26"/>
    </row>
    <row r="323" spans="1:9" ht="204" x14ac:dyDescent="0.25">
      <c r="A323" s="63">
        <v>221363</v>
      </c>
      <c r="B323" s="66" t="s">
        <v>380</v>
      </c>
      <c r="C323" s="31" t="s">
        <v>41</v>
      </c>
      <c r="D323" s="31" t="s">
        <v>371</v>
      </c>
      <c r="E323" s="69">
        <v>10</v>
      </c>
      <c r="F323" s="66" t="s">
        <v>40</v>
      </c>
      <c r="G323" s="79"/>
      <c r="H323" s="25"/>
      <c r="I323" s="82">
        <v>23.15</v>
      </c>
    </row>
    <row r="324" spans="1:9" ht="332.25" thickBot="1" x14ac:dyDescent="0.3">
      <c r="A324" s="64"/>
      <c r="B324" s="67"/>
      <c r="C324" s="31" t="s">
        <v>372</v>
      </c>
      <c r="D324" s="31" t="s">
        <v>381</v>
      </c>
      <c r="E324" s="70"/>
      <c r="F324" s="67"/>
      <c r="G324" s="81"/>
      <c r="H324" s="25"/>
      <c r="I324" s="60"/>
    </row>
    <row r="325" spans="1:9" ht="102" x14ac:dyDescent="0.25">
      <c r="A325" s="64"/>
      <c r="B325" s="67"/>
      <c r="C325" s="31" t="s">
        <v>373</v>
      </c>
      <c r="D325" s="31" t="s">
        <v>382</v>
      </c>
      <c r="E325" s="70"/>
      <c r="F325" s="67"/>
      <c r="G325" s="55"/>
      <c r="H325" s="56"/>
      <c r="I325" s="60"/>
    </row>
    <row r="326" spans="1:9" ht="51" x14ac:dyDescent="0.25">
      <c r="A326" s="64"/>
      <c r="B326" s="67"/>
      <c r="C326" s="31" t="s">
        <v>374</v>
      </c>
      <c r="D326" s="33"/>
      <c r="E326" s="70"/>
      <c r="F326" s="67"/>
      <c r="G326" s="55"/>
      <c r="H326" s="56"/>
      <c r="I326" s="60"/>
    </row>
    <row r="327" spans="1:9" ht="51" x14ac:dyDescent="0.25">
      <c r="A327" s="64"/>
      <c r="B327" s="67"/>
      <c r="C327" s="31" t="s">
        <v>358</v>
      </c>
      <c r="D327" s="33"/>
      <c r="E327" s="70"/>
      <c r="F327" s="67"/>
      <c r="G327" s="55"/>
      <c r="H327" s="56"/>
      <c r="I327" s="60"/>
    </row>
    <row r="328" spans="1:9" ht="38.25" x14ac:dyDescent="0.25">
      <c r="A328" s="64"/>
      <c r="B328" s="67"/>
      <c r="C328" s="31" t="s">
        <v>375</v>
      </c>
      <c r="D328" s="33"/>
      <c r="E328" s="70"/>
      <c r="F328" s="67"/>
      <c r="G328" s="55"/>
      <c r="H328" s="56"/>
      <c r="I328" s="60"/>
    </row>
    <row r="329" spans="1:9" ht="38.25" x14ac:dyDescent="0.25">
      <c r="A329" s="64"/>
      <c r="B329" s="67"/>
      <c r="C329" s="31" t="s">
        <v>376</v>
      </c>
      <c r="D329" s="33"/>
      <c r="E329" s="70"/>
      <c r="F329" s="67"/>
      <c r="G329" s="55"/>
      <c r="H329" s="56"/>
      <c r="I329" s="60"/>
    </row>
    <row r="330" spans="1:9" ht="25.5" x14ac:dyDescent="0.25">
      <c r="A330" s="64"/>
      <c r="B330" s="67"/>
      <c r="C330" s="31" t="s">
        <v>383</v>
      </c>
      <c r="D330" s="33"/>
      <c r="E330" s="70"/>
      <c r="F330" s="67"/>
      <c r="G330" s="55"/>
      <c r="H330" s="56"/>
      <c r="I330" s="60"/>
    </row>
    <row r="331" spans="1:9" ht="25.5" x14ac:dyDescent="0.25">
      <c r="A331" s="64"/>
      <c r="B331" s="67"/>
      <c r="C331" s="31" t="s">
        <v>377</v>
      </c>
      <c r="D331" s="33"/>
      <c r="E331" s="70"/>
      <c r="F331" s="67"/>
      <c r="G331" s="55"/>
      <c r="H331" s="56"/>
      <c r="I331" s="60"/>
    </row>
    <row r="332" spans="1:9" ht="25.5" x14ac:dyDescent="0.25">
      <c r="A332" s="64"/>
      <c r="B332" s="67"/>
      <c r="C332" s="31" t="s">
        <v>378</v>
      </c>
      <c r="D332" s="33"/>
      <c r="E332" s="70"/>
      <c r="F332" s="67"/>
      <c r="G332" s="55"/>
      <c r="H332" s="56"/>
      <c r="I332" s="60"/>
    </row>
    <row r="333" spans="1:9" ht="25.5" x14ac:dyDescent="0.25">
      <c r="A333" s="64"/>
      <c r="B333" s="67"/>
      <c r="C333" s="31" t="s">
        <v>379</v>
      </c>
      <c r="D333" s="33"/>
      <c r="E333" s="70"/>
      <c r="F333" s="67"/>
      <c r="G333" s="55"/>
      <c r="H333" s="56"/>
      <c r="I333" s="60"/>
    </row>
    <row r="334" spans="1:9" ht="51.75" thickBot="1" x14ac:dyDescent="0.3">
      <c r="A334" s="65"/>
      <c r="B334" s="68"/>
      <c r="C334" s="32" t="s">
        <v>313</v>
      </c>
      <c r="D334" s="34"/>
      <c r="E334" s="71"/>
      <c r="F334" s="68"/>
      <c r="G334" s="57"/>
      <c r="H334" s="58"/>
      <c r="I334" s="62"/>
    </row>
    <row r="335" spans="1:9" ht="255" x14ac:dyDescent="0.25">
      <c r="A335" s="63">
        <v>221712</v>
      </c>
      <c r="B335" s="66" t="s">
        <v>384</v>
      </c>
      <c r="C335" s="31" t="s">
        <v>41</v>
      </c>
      <c r="D335" s="31" t="s">
        <v>385</v>
      </c>
      <c r="E335" s="69">
        <v>30</v>
      </c>
      <c r="F335" s="66" t="s">
        <v>40</v>
      </c>
      <c r="G335" s="79"/>
      <c r="H335" s="25"/>
      <c r="I335" s="59">
        <v>160.69</v>
      </c>
    </row>
    <row r="336" spans="1:9" ht="409.6" thickBot="1" x14ac:dyDescent="0.3">
      <c r="A336" s="64"/>
      <c r="B336" s="67"/>
      <c r="C336" s="31" t="s">
        <v>386</v>
      </c>
      <c r="D336" s="31" t="s">
        <v>387</v>
      </c>
      <c r="E336" s="70"/>
      <c r="F336" s="67"/>
      <c r="G336" s="81"/>
      <c r="H336" s="25"/>
      <c r="I336" s="60"/>
    </row>
    <row r="337" spans="1:9" ht="38.25" x14ac:dyDescent="0.25">
      <c r="A337" s="64"/>
      <c r="B337" s="67"/>
      <c r="C337" s="31" t="s">
        <v>388</v>
      </c>
      <c r="D337" s="33"/>
      <c r="E337" s="70"/>
      <c r="F337" s="67"/>
      <c r="G337" s="55"/>
      <c r="H337" s="56"/>
      <c r="I337" s="60"/>
    </row>
    <row r="338" spans="1:9" ht="51" x14ac:dyDescent="0.25">
      <c r="A338" s="64"/>
      <c r="B338" s="67"/>
      <c r="C338" s="31" t="s">
        <v>389</v>
      </c>
      <c r="D338" s="33"/>
      <c r="E338" s="70"/>
      <c r="F338" s="67"/>
      <c r="G338" s="55"/>
      <c r="H338" s="56"/>
      <c r="I338" s="60"/>
    </row>
    <row r="339" spans="1:9" ht="51.75" thickBot="1" x14ac:dyDescent="0.3">
      <c r="A339" s="65"/>
      <c r="B339" s="68"/>
      <c r="C339" s="32" t="s">
        <v>390</v>
      </c>
      <c r="D339" s="34"/>
      <c r="E339" s="71"/>
      <c r="F339" s="68"/>
      <c r="G339" s="57"/>
      <c r="H339" s="58"/>
      <c r="I339" s="62"/>
    </row>
    <row r="340" spans="1:9" ht="76.5" x14ac:dyDescent="0.25">
      <c r="A340" s="63">
        <v>222257</v>
      </c>
      <c r="B340" s="66" t="s">
        <v>391</v>
      </c>
      <c r="C340" s="31" t="s">
        <v>392</v>
      </c>
      <c r="D340" s="83" t="s">
        <v>393</v>
      </c>
      <c r="E340" s="69">
        <v>15</v>
      </c>
      <c r="F340" s="66" t="s">
        <v>394</v>
      </c>
      <c r="G340" s="79"/>
      <c r="H340" s="25"/>
      <c r="I340" s="59">
        <v>38.020000000000003</v>
      </c>
    </row>
    <row r="341" spans="1:9" ht="39" thickBot="1" x14ac:dyDescent="0.3">
      <c r="A341" s="64"/>
      <c r="B341" s="67"/>
      <c r="C341" s="31" t="s">
        <v>395</v>
      </c>
      <c r="D341" s="67"/>
      <c r="E341" s="70"/>
      <c r="F341" s="67"/>
      <c r="G341" s="81"/>
      <c r="H341" s="25"/>
      <c r="I341" s="60"/>
    </row>
    <row r="342" spans="1:9" ht="38.25" x14ac:dyDescent="0.25">
      <c r="A342" s="64"/>
      <c r="B342" s="67"/>
      <c r="C342" s="31" t="s">
        <v>396</v>
      </c>
      <c r="D342" s="67"/>
      <c r="E342" s="70"/>
      <c r="F342" s="67"/>
      <c r="G342" s="55"/>
      <c r="H342" s="56"/>
      <c r="I342" s="60"/>
    </row>
    <row r="343" spans="1:9" ht="51" x14ac:dyDescent="0.25">
      <c r="A343" s="64"/>
      <c r="B343" s="67"/>
      <c r="C343" s="31" t="s">
        <v>397</v>
      </c>
      <c r="D343" s="67"/>
      <c r="E343" s="70"/>
      <c r="F343" s="67"/>
      <c r="G343" s="55"/>
      <c r="H343" s="56"/>
      <c r="I343" s="60"/>
    </row>
    <row r="344" spans="1:9" ht="38.25" x14ac:dyDescent="0.25">
      <c r="A344" s="64"/>
      <c r="B344" s="67"/>
      <c r="C344" s="31" t="s">
        <v>398</v>
      </c>
      <c r="D344" s="67"/>
      <c r="E344" s="70"/>
      <c r="F344" s="67"/>
      <c r="G344" s="55"/>
      <c r="H344" s="56"/>
      <c r="I344" s="60"/>
    </row>
    <row r="345" spans="1:9" ht="38.25" x14ac:dyDescent="0.25">
      <c r="A345" s="64"/>
      <c r="B345" s="67"/>
      <c r="C345" s="31" t="s">
        <v>399</v>
      </c>
      <c r="D345" s="67"/>
      <c r="E345" s="70"/>
      <c r="F345" s="67"/>
      <c r="G345" s="55"/>
      <c r="H345" s="56"/>
      <c r="I345" s="60"/>
    </row>
    <row r="346" spans="1:9" ht="64.5" thickBot="1" x14ac:dyDescent="0.3">
      <c r="A346" s="65"/>
      <c r="B346" s="68"/>
      <c r="C346" s="32" t="s">
        <v>400</v>
      </c>
      <c r="D346" s="68"/>
      <c r="E346" s="71"/>
      <c r="F346" s="68"/>
      <c r="G346" s="57"/>
      <c r="H346" s="58"/>
      <c r="I346" s="62"/>
    </row>
    <row r="347" spans="1:9" ht="76.5" x14ac:dyDescent="0.25">
      <c r="A347" s="63">
        <v>222543</v>
      </c>
      <c r="B347" s="66" t="s">
        <v>401</v>
      </c>
      <c r="C347" s="31" t="s">
        <v>402</v>
      </c>
      <c r="D347" s="66" t="s">
        <v>403</v>
      </c>
      <c r="E347" s="69">
        <v>2</v>
      </c>
      <c r="F347" s="66" t="s">
        <v>70</v>
      </c>
      <c r="G347" s="79"/>
      <c r="H347" s="25"/>
      <c r="I347" s="59">
        <v>298.39</v>
      </c>
    </row>
    <row r="348" spans="1:9" ht="77.25" thickBot="1" x14ac:dyDescent="0.3">
      <c r="A348" s="64"/>
      <c r="B348" s="67"/>
      <c r="C348" s="31" t="s">
        <v>404</v>
      </c>
      <c r="D348" s="67"/>
      <c r="E348" s="70"/>
      <c r="F348" s="67"/>
      <c r="G348" s="81"/>
      <c r="H348" s="25"/>
      <c r="I348" s="60"/>
    </row>
    <row r="349" spans="1:9" ht="63.75" x14ac:dyDescent="0.25">
      <c r="A349" s="64"/>
      <c r="B349" s="67"/>
      <c r="C349" s="31" t="s">
        <v>405</v>
      </c>
      <c r="D349" s="67"/>
      <c r="E349" s="70"/>
      <c r="F349" s="67"/>
      <c r="G349" s="55"/>
      <c r="H349" s="56"/>
      <c r="I349" s="60"/>
    </row>
    <row r="350" spans="1:9" ht="76.5" x14ac:dyDescent="0.25">
      <c r="A350" s="64"/>
      <c r="B350" s="67"/>
      <c r="C350" s="31" t="s">
        <v>406</v>
      </c>
      <c r="D350" s="67"/>
      <c r="E350" s="70"/>
      <c r="F350" s="67"/>
      <c r="G350" s="55"/>
      <c r="H350" s="56"/>
      <c r="I350" s="60"/>
    </row>
    <row r="351" spans="1:9" ht="63.75" x14ac:dyDescent="0.25">
      <c r="A351" s="64"/>
      <c r="B351" s="67"/>
      <c r="C351" s="31" t="s">
        <v>407</v>
      </c>
      <c r="D351" s="67"/>
      <c r="E351" s="70"/>
      <c r="F351" s="67"/>
      <c r="G351" s="55"/>
      <c r="H351" s="56"/>
      <c r="I351" s="60"/>
    </row>
    <row r="352" spans="1:9" ht="51" x14ac:dyDescent="0.25">
      <c r="A352" s="64"/>
      <c r="B352" s="67"/>
      <c r="C352" s="31" t="s">
        <v>408</v>
      </c>
      <c r="D352" s="67"/>
      <c r="E352" s="70"/>
      <c r="F352" s="67"/>
      <c r="G352" s="55"/>
      <c r="H352" s="56"/>
      <c r="I352" s="60"/>
    </row>
    <row r="353" spans="1:9" ht="63.75" x14ac:dyDescent="0.25">
      <c r="A353" s="64"/>
      <c r="B353" s="67"/>
      <c r="C353" s="31" t="s">
        <v>409</v>
      </c>
      <c r="D353" s="67"/>
      <c r="E353" s="70"/>
      <c r="F353" s="67"/>
      <c r="G353" s="55"/>
      <c r="H353" s="56"/>
      <c r="I353" s="60"/>
    </row>
    <row r="354" spans="1:9" ht="63.75" x14ac:dyDescent="0.25">
      <c r="A354" s="64"/>
      <c r="B354" s="67"/>
      <c r="C354" s="31" t="s">
        <v>410</v>
      </c>
      <c r="D354" s="67"/>
      <c r="E354" s="70"/>
      <c r="F354" s="67"/>
      <c r="G354" s="55"/>
      <c r="H354" s="56"/>
      <c r="I354" s="60"/>
    </row>
    <row r="355" spans="1:9" ht="51" x14ac:dyDescent="0.25">
      <c r="A355" s="64"/>
      <c r="B355" s="67"/>
      <c r="C355" s="31" t="s">
        <v>411</v>
      </c>
      <c r="D355" s="67"/>
      <c r="E355" s="70"/>
      <c r="F355" s="67"/>
      <c r="G355" s="55"/>
      <c r="H355" s="56"/>
      <c r="I355" s="60"/>
    </row>
    <row r="356" spans="1:9" ht="51" x14ac:dyDescent="0.25">
      <c r="A356" s="64"/>
      <c r="B356" s="67"/>
      <c r="C356" s="31" t="s">
        <v>264</v>
      </c>
      <c r="D356" s="67"/>
      <c r="E356" s="70"/>
      <c r="F356" s="67"/>
      <c r="G356" s="55"/>
      <c r="H356" s="56"/>
      <c r="I356" s="60"/>
    </row>
    <row r="357" spans="1:9" ht="51" x14ac:dyDescent="0.25">
      <c r="A357" s="64"/>
      <c r="B357" s="67"/>
      <c r="C357" s="31" t="s">
        <v>412</v>
      </c>
      <c r="D357" s="67"/>
      <c r="E357" s="70"/>
      <c r="F357" s="67"/>
      <c r="G357" s="55"/>
      <c r="H357" s="56"/>
      <c r="I357" s="60"/>
    </row>
    <row r="358" spans="1:9" ht="63.75" x14ac:dyDescent="0.25">
      <c r="A358" s="64"/>
      <c r="B358" s="67"/>
      <c r="C358" s="31" t="s">
        <v>413</v>
      </c>
      <c r="D358" s="67"/>
      <c r="E358" s="70"/>
      <c r="F358" s="67"/>
      <c r="G358" s="55"/>
      <c r="H358" s="56"/>
      <c r="I358" s="60"/>
    </row>
    <row r="359" spans="1:9" ht="25.5" x14ac:dyDescent="0.25">
      <c r="A359" s="64"/>
      <c r="B359" s="67"/>
      <c r="C359" s="31" t="s">
        <v>414</v>
      </c>
      <c r="D359" s="67"/>
      <c r="E359" s="70"/>
      <c r="F359" s="67"/>
      <c r="G359" s="55"/>
      <c r="H359" s="56"/>
      <c r="I359" s="60"/>
    </row>
    <row r="360" spans="1:9" ht="25.5" x14ac:dyDescent="0.25">
      <c r="A360" s="64"/>
      <c r="B360" s="67"/>
      <c r="C360" s="31" t="s">
        <v>415</v>
      </c>
      <c r="D360" s="67"/>
      <c r="E360" s="70"/>
      <c r="F360" s="67"/>
      <c r="G360" s="55"/>
      <c r="H360" s="56"/>
      <c r="I360" s="60"/>
    </row>
    <row r="361" spans="1:9" ht="25.5" x14ac:dyDescent="0.25">
      <c r="A361" s="64"/>
      <c r="B361" s="67"/>
      <c r="C361" s="31" t="s">
        <v>416</v>
      </c>
      <c r="D361" s="67"/>
      <c r="E361" s="70"/>
      <c r="F361" s="67"/>
      <c r="G361" s="55"/>
      <c r="H361" s="56"/>
      <c r="I361" s="60"/>
    </row>
    <row r="362" spans="1:9" ht="64.5" thickBot="1" x14ac:dyDescent="0.3">
      <c r="A362" s="65"/>
      <c r="B362" s="68"/>
      <c r="C362" s="32" t="s">
        <v>247</v>
      </c>
      <c r="D362" s="68"/>
      <c r="E362" s="71"/>
      <c r="F362" s="68"/>
      <c r="G362" s="57"/>
      <c r="H362" s="58"/>
      <c r="I362" s="61"/>
    </row>
    <row r="363" spans="1:9" ht="38.25" x14ac:dyDescent="0.25">
      <c r="A363" s="63">
        <v>222927</v>
      </c>
      <c r="B363" s="66" t="s">
        <v>417</v>
      </c>
      <c r="C363" s="31" t="s">
        <v>418</v>
      </c>
      <c r="D363" s="66" t="s">
        <v>419</v>
      </c>
      <c r="E363" s="69">
        <v>20</v>
      </c>
      <c r="F363" s="66" t="s">
        <v>40</v>
      </c>
      <c r="G363" s="79"/>
      <c r="H363" s="25"/>
      <c r="I363" s="82">
        <v>45.37</v>
      </c>
    </row>
    <row r="364" spans="1:9" ht="141" thickBot="1" x14ac:dyDescent="0.3">
      <c r="A364" s="64"/>
      <c r="B364" s="67"/>
      <c r="C364" s="31" t="s">
        <v>420</v>
      </c>
      <c r="D364" s="67"/>
      <c r="E364" s="70"/>
      <c r="F364" s="67"/>
      <c r="G364" s="81"/>
      <c r="H364" s="25"/>
      <c r="I364" s="60"/>
    </row>
    <row r="365" spans="1:9" ht="51" x14ac:dyDescent="0.25">
      <c r="A365" s="64"/>
      <c r="B365" s="67"/>
      <c r="C365" s="31" t="s">
        <v>421</v>
      </c>
      <c r="D365" s="67"/>
      <c r="E365" s="70"/>
      <c r="F365" s="67"/>
      <c r="G365" s="55"/>
      <c r="H365" s="56"/>
      <c r="I365" s="60"/>
    </row>
    <row r="366" spans="1:9" ht="38.25" x14ac:dyDescent="0.25">
      <c r="A366" s="64"/>
      <c r="B366" s="67"/>
      <c r="C366" s="31" t="s">
        <v>422</v>
      </c>
      <c r="D366" s="67"/>
      <c r="E366" s="70"/>
      <c r="F366" s="67"/>
      <c r="G366" s="55"/>
      <c r="H366" s="56"/>
      <c r="I366" s="60"/>
    </row>
    <row r="367" spans="1:9" ht="51.75" thickBot="1" x14ac:dyDescent="0.3">
      <c r="A367" s="65"/>
      <c r="B367" s="68"/>
      <c r="C367" s="32" t="s">
        <v>423</v>
      </c>
      <c r="D367" s="68"/>
      <c r="E367" s="71"/>
      <c r="F367" s="68"/>
      <c r="G367" s="57"/>
      <c r="H367" s="58"/>
      <c r="I367" s="61"/>
    </row>
    <row r="368" spans="1:9" ht="51" x14ac:dyDescent="0.25">
      <c r="A368" s="63">
        <v>223608</v>
      </c>
      <c r="B368" s="66" t="s">
        <v>424</v>
      </c>
      <c r="C368" s="31" t="s">
        <v>425</v>
      </c>
      <c r="D368" s="66" t="s">
        <v>426</v>
      </c>
      <c r="E368" s="69">
        <v>5</v>
      </c>
      <c r="F368" s="66" t="s">
        <v>70</v>
      </c>
      <c r="G368" s="79"/>
      <c r="H368" s="25"/>
      <c r="I368" s="82">
        <v>40.4</v>
      </c>
    </row>
    <row r="369" spans="1:9" ht="64.5" thickBot="1" x14ac:dyDescent="0.3">
      <c r="A369" s="64"/>
      <c r="B369" s="67"/>
      <c r="C369" s="31" t="s">
        <v>427</v>
      </c>
      <c r="D369" s="67"/>
      <c r="E369" s="70"/>
      <c r="F369" s="67"/>
      <c r="G369" s="81"/>
      <c r="H369" s="25"/>
      <c r="I369" s="60"/>
    </row>
    <row r="370" spans="1:9" ht="38.25" x14ac:dyDescent="0.25">
      <c r="A370" s="64"/>
      <c r="B370" s="67"/>
      <c r="C370" s="31" t="s">
        <v>428</v>
      </c>
      <c r="D370" s="67"/>
      <c r="E370" s="70"/>
      <c r="F370" s="67"/>
      <c r="G370" s="55"/>
      <c r="H370" s="56"/>
      <c r="I370" s="60"/>
    </row>
    <row r="371" spans="1:9" ht="165.75" x14ac:dyDescent="0.25">
      <c r="A371" s="64"/>
      <c r="B371" s="67"/>
      <c r="C371" s="31" t="s">
        <v>429</v>
      </c>
      <c r="D371" s="67"/>
      <c r="E371" s="70"/>
      <c r="F371" s="67"/>
      <c r="G371" s="55"/>
      <c r="H371" s="56"/>
      <c r="I371" s="60"/>
    </row>
    <row r="372" spans="1:9" ht="76.5" x14ac:dyDescent="0.25">
      <c r="A372" s="64"/>
      <c r="B372" s="67"/>
      <c r="C372" s="31" t="s">
        <v>430</v>
      </c>
      <c r="D372" s="67"/>
      <c r="E372" s="70"/>
      <c r="F372" s="67"/>
      <c r="G372" s="55"/>
      <c r="H372" s="56"/>
      <c r="I372" s="60"/>
    </row>
    <row r="373" spans="1:9" ht="25.5" x14ac:dyDescent="0.25">
      <c r="A373" s="64"/>
      <c r="B373" s="67"/>
      <c r="C373" s="31" t="s">
        <v>431</v>
      </c>
      <c r="D373" s="67"/>
      <c r="E373" s="70"/>
      <c r="F373" s="67"/>
      <c r="G373" s="55"/>
      <c r="H373" s="56"/>
      <c r="I373" s="60"/>
    </row>
    <row r="374" spans="1:9" ht="25.5" x14ac:dyDescent="0.25">
      <c r="A374" s="64"/>
      <c r="B374" s="67"/>
      <c r="C374" s="31" t="s">
        <v>432</v>
      </c>
      <c r="D374" s="67"/>
      <c r="E374" s="70"/>
      <c r="F374" s="67"/>
      <c r="G374" s="55"/>
      <c r="H374" s="56"/>
      <c r="I374" s="60"/>
    </row>
    <row r="375" spans="1:9" ht="25.5" x14ac:dyDescent="0.25">
      <c r="A375" s="64"/>
      <c r="B375" s="67"/>
      <c r="C375" s="31" t="s">
        <v>433</v>
      </c>
      <c r="D375" s="67"/>
      <c r="E375" s="70"/>
      <c r="F375" s="67"/>
      <c r="G375" s="55"/>
      <c r="H375" s="56"/>
      <c r="I375" s="60"/>
    </row>
    <row r="376" spans="1:9" ht="25.5" x14ac:dyDescent="0.25">
      <c r="A376" s="64"/>
      <c r="B376" s="67"/>
      <c r="C376" s="31" t="s">
        <v>93</v>
      </c>
      <c r="D376" s="67"/>
      <c r="E376" s="70"/>
      <c r="F376" s="67"/>
      <c r="G376" s="55"/>
      <c r="H376" s="56"/>
      <c r="I376" s="60"/>
    </row>
    <row r="377" spans="1:9" ht="51" x14ac:dyDescent="0.25">
      <c r="A377" s="64"/>
      <c r="B377" s="67"/>
      <c r="C377" s="31" t="s">
        <v>434</v>
      </c>
      <c r="D377" s="67"/>
      <c r="E377" s="70"/>
      <c r="F377" s="67"/>
      <c r="G377" s="55"/>
      <c r="H377" s="56"/>
      <c r="I377" s="60"/>
    </row>
    <row r="378" spans="1:9" ht="39" thickBot="1" x14ac:dyDescent="0.3">
      <c r="A378" s="65"/>
      <c r="B378" s="68"/>
      <c r="C378" s="32" t="s">
        <v>435</v>
      </c>
      <c r="D378" s="68"/>
      <c r="E378" s="71"/>
      <c r="F378" s="68"/>
      <c r="G378" s="57"/>
      <c r="H378" s="58"/>
      <c r="I378" s="61"/>
    </row>
    <row r="379" spans="1:9" ht="51" x14ac:dyDescent="0.25">
      <c r="A379" s="63">
        <v>223615</v>
      </c>
      <c r="B379" s="66" t="s">
        <v>436</v>
      </c>
      <c r="C379" s="31" t="s">
        <v>282</v>
      </c>
      <c r="D379" s="66" t="s">
        <v>437</v>
      </c>
      <c r="E379" s="69">
        <v>40</v>
      </c>
      <c r="F379" s="66" t="s">
        <v>70</v>
      </c>
      <c r="G379" s="79"/>
      <c r="H379" s="25"/>
      <c r="I379" s="82">
        <v>23.02</v>
      </c>
    </row>
    <row r="380" spans="1:9" ht="64.5" thickBot="1" x14ac:dyDescent="0.3">
      <c r="A380" s="64"/>
      <c r="B380" s="67"/>
      <c r="C380" s="31" t="s">
        <v>427</v>
      </c>
      <c r="D380" s="67"/>
      <c r="E380" s="70"/>
      <c r="F380" s="67"/>
      <c r="G380" s="81"/>
      <c r="H380" s="25"/>
      <c r="I380" s="60"/>
    </row>
    <row r="381" spans="1:9" ht="25.5" x14ac:dyDescent="0.25">
      <c r="A381" s="64"/>
      <c r="B381" s="67"/>
      <c r="C381" s="31" t="s">
        <v>438</v>
      </c>
      <c r="D381" s="67"/>
      <c r="E381" s="70"/>
      <c r="F381" s="67"/>
      <c r="G381" s="55"/>
      <c r="H381" s="56"/>
      <c r="I381" s="60"/>
    </row>
    <row r="382" spans="1:9" ht="127.5" x14ac:dyDescent="0.25">
      <c r="A382" s="64"/>
      <c r="B382" s="67"/>
      <c r="C382" s="31" t="s">
        <v>439</v>
      </c>
      <c r="D382" s="67"/>
      <c r="E382" s="70"/>
      <c r="F382" s="67"/>
      <c r="G382" s="55"/>
      <c r="H382" s="56"/>
      <c r="I382" s="60"/>
    </row>
    <row r="383" spans="1:9" ht="76.5" x14ac:dyDescent="0.25">
      <c r="A383" s="64"/>
      <c r="B383" s="67"/>
      <c r="C383" s="31" t="s">
        <v>430</v>
      </c>
      <c r="D383" s="67"/>
      <c r="E383" s="70"/>
      <c r="F383" s="67"/>
      <c r="G383" s="55"/>
      <c r="H383" s="56"/>
      <c r="I383" s="60"/>
    </row>
    <row r="384" spans="1:9" ht="25.5" x14ac:dyDescent="0.25">
      <c r="A384" s="64"/>
      <c r="B384" s="67"/>
      <c r="C384" s="31" t="s">
        <v>440</v>
      </c>
      <c r="D384" s="67"/>
      <c r="E384" s="70"/>
      <c r="F384" s="67"/>
      <c r="G384" s="55"/>
      <c r="H384" s="56"/>
      <c r="I384" s="60"/>
    </row>
    <row r="385" spans="1:9" ht="25.5" x14ac:dyDescent="0.25">
      <c r="A385" s="64"/>
      <c r="B385" s="67"/>
      <c r="C385" s="31" t="s">
        <v>432</v>
      </c>
      <c r="D385" s="67"/>
      <c r="E385" s="70"/>
      <c r="F385" s="67"/>
      <c r="G385" s="55"/>
      <c r="H385" s="56"/>
      <c r="I385" s="60"/>
    </row>
    <row r="386" spans="1:9" ht="25.5" x14ac:dyDescent="0.25">
      <c r="A386" s="64"/>
      <c r="B386" s="67"/>
      <c r="C386" s="31" t="s">
        <v>441</v>
      </c>
      <c r="D386" s="67"/>
      <c r="E386" s="70"/>
      <c r="F386" s="67"/>
      <c r="G386" s="55"/>
      <c r="H386" s="56"/>
      <c r="I386" s="60"/>
    </row>
    <row r="387" spans="1:9" ht="25.5" x14ac:dyDescent="0.25">
      <c r="A387" s="64"/>
      <c r="B387" s="67"/>
      <c r="C387" s="31" t="s">
        <v>78</v>
      </c>
      <c r="D387" s="67"/>
      <c r="E387" s="70"/>
      <c r="F387" s="67"/>
      <c r="G387" s="55"/>
      <c r="H387" s="56"/>
      <c r="I387" s="60"/>
    </row>
    <row r="388" spans="1:9" ht="51" x14ac:dyDescent="0.25">
      <c r="A388" s="64"/>
      <c r="B388" s="67"/>
      <c r="C388" s="31" t="s">
        <v>434</v>
      </c>
      <c r="D388" s="67"/>
      <c r="E388" s="70"/>
      <c r="F388" s="67"/>
      <c r="G388" s="55"/>
      <c r="H388" s="56"/>
      <c r="I388" s="60"/>
    </row>
    <row r="389" spans="1:9" ht="39" thickBot="1" x14ac:dyDescent="0.3">
      <c r="A389" s="65"/>
      <c r="B389" s="68"/>
      <c r="C389" s="32" t="s">
        <v>442</v>
      </c>
      <c r="D389" s="68"/>
      <c r="E389" s="71"/>
      <c r="F389" s="68"/>
      <c r="G389" s="57"/>
      <c r="H389" s="58"/>
      <c r="I389" s="61"/>
    </row>
    <row r="390" spans="1:9" ht="240.75" customHeight="1" x14ac:dyDescent="0.25">
      <c r="A390" s="63">
        <v>224315</v>
      </c>
      <c r="B390" s="66" t="s">
        <v>443</v>
      </c>
      <c r="C390" s="31" t="s">
        <v>41</v>
      </c>
      <c r="D390" s="66" t="s">
        <v>444</v>
      </c>
      <c r="E390" s="69">
        <v>10</v>
      </c>
      <c r="F390" s="66" t="s">
        <v>70</v>
      </c>
      <c r="G390" s="79"/>
      <c r="H390" s="25"/>
      <c r="I390" s="82">
        <v>320.23</v>
      </c>
    </row>
    <row r="391" spans="1:9" ht="51.75" thickBot="1" x14ac:dyDescent="0.3">
      <c r="A391" s="64"/>
      <c r="B391" s="67"/>
      <c r="C391" s="31" t="s">
        <v>445</v>
      </c>
      <c r="D391" s="67"/>
      <c r="E391" s="70"/>
      <c r="F391" s="67"/>
      <c r="G391" s="81"/>
      <c r="H391" s="25"/>
      <c r="I391" s="60"/>
    </row>
    <row r="392" spans="1:9" ht="38.25" x14ac:dyDescent="0.25">
      <c r="A392" s="64"/>
      <c r="B392" s="67"/>
      <c r="C392" s="31" t="s">
        <v>446</v>
      </c>
      <c r="D392" s="67"/>
      <c r="E392" s="70"/>
      <c r="F392" s="67"/>
      <c r="G392" s="55"/>
      <c r="H392" s="56"/>
      <c r="I392" s="60"/>
    </row>
    <row r="393" spans="1:9" ht="51" x14ac:dyDescent="0.25">
      <c r="A393" s="64"/>
      <c r="B393" s="67"/>
      <c r="C393" s="31" t="s">
        <v>389</v>
      </c>
      <c r="D393" s="67"/>
      <c r="E393" s="70"/>
      <c r="F393" s="67"/>
      <c r="G393" s="55"/>
      <c r="H393" s="56"/>
      <c r="I393" s="60"/>
    </row>
    <row r="394" spans="1:9" ht="25.5" x14ac:dyDescent="0.25">
      <c r="A394" s="64"/>
      <c r="B394" s="67"/>
      <c r="C394" s="31" t="s">
        <v>373</v>
      </c>
      <c r="D394" s="67"/>
      <c r="E394" s="70"/>
      <c r="F394" s="67"/>
      <c r="G394" s="55"/>
      <c r="H394" s="56"/>
      <c r="I394" s="60"/>
    </row>
    <row r="395" spans="1:9" ht="51.75" thickBot="1" x14ac:dyDescent="0.3">
      <c r="A395" s="65"/>
      <c r="B395" s="68"/>
      <c r="C395" s="32" t="s">
        <v>447</v>
      </c>
      <c r="D395" s="68"/>
      <c r="E395" s="71"/>
      <c r="F395" s="68"/>
      <c r="G395" s="57"/>
      <c r="H395" s="58"/>
      <c r="I395" s="61"/>
    </row>
    <row r="396" spans="1:9" ht="38.25" x14ac:dyDescent="0.25">
      <c r="A396" s="90">
        <v>224914</v>
      </c>
      <c r="B396" s="87" t="s">
        <v>448</v>
      </c>
      <c r="C396" s="35" t="s">
        <v>449</v>
      </c>
      <c r="D396" s="66" t="s">
        <v>450</v>
      </c>
      <c r="E396" s="69">
        <v>31</v>
      </c>
      <c r="F396" s="66" t="s">
        <v>40</v>
      </c>
      <c r="G396" s="79"/>
      <c r="H396" s="25"/>
      <c r="I396" s="82">
        <v>241.95</v>
      </c>
    </row>
    <row r="397" spans="1:9" ht="51.75" thickBot="1" x14ac:dyDescent="0.3">
      <c r="A397" s="91"/>
      <c r="B397" s="88"/>
      <c r="C397" s="35" t="s">
        <v>451</v>
      </c>
      <c r="D397" s="67"/>
      <c r="E397" s="70"/>
      <c r="F397" s="67"/>
      <c r="G397" s="81"/>
      <c r="H397" s="25"/>
      <c r="I397" s="60"/>
    </row>
    <row r="398" spans="1:9" ht="38.25" x14ac:dyDescent="0.25">
      <c r="A398" s="91"/>
      <c r="B398" s="88"/>
      <c r="C398" s="35" t="s">
        <v>452</v>
      </c>
      <c r="D398" s="67"/>
      <c r="E398" s="70"/>
      <c r="F398" s="67"/>
      <c r="G398" s="55"/>
      <c r="H398" s="56"/>
      <c r="I398" s="60"/>
    </row>
    <row r="399" spans="1:9" ht="127.5" x14ac:dyDescent="0.25">
      <c r="A399" s="91"/>
      <c r="B399" s="88"/>
      <c r="C399" s="35" t="s">
        <v>453</v>
      </c>
      <c r="D399" s="67"/>
      <c r="E399" s="70"/>
      <c r="F399" s="67"/>
      <c r="G399" s="55"/>
      <c r="H399" s="56"/>
      <c r="I399" s="60"/>
    </row>
    <row r="400" spans="1:9" ht="89.25" x14ac:dyDescent="0.25">
      <c r="A400" s="91"/>
      <c r="B400" s="88"/>
      <c r="C400" s="35" t="s">
        <v>454</v>
      </c>
      <c r="D400" s="67"/>
      <c r="E400" s="70"/>
      <c r="F400" s="67"/>
      <c r="G400" s="55"/>
      <c r="H400" s="56"/>
      <c r="I400" s="60"/>
    </row>
    <row r="401" spans="1:9" ht="51" x14ac:dyDescent="0.25">
      <c r="A401" s="91"/>
      <c r="B401" s="88"/>
      <c r="C401" s="35" t="s">
        <v>455</v>
      </c>
      <c r="D401" s="67"/>
      <c r="E401" s="70"/>
      <c r="F401" s="67"/>
      <c r="G401" s="55"/>
      <c r="H401" s="56"/>
      <c r="I401" s="60"/>
    </row>
    <row r="402" spans="1:9" ht="15.75" thickBot="1" x14ac:dyDescent="0.3">
      <c r="A402" s="92"/>
      <c r="B402" s="89"/>
      <c r="C402" s="32"/>
      <c r="D402" s="68"/>
      <c r="E402" s="71"/>
      <c r="F402" s="68"/>
      <c r="G402" s="57"/>
      <c r="H402" s="58"/>
      <c r="I402" s="61"/>
    </row>
    <row r="403" spans="1:9" ht="60" customHeight="1" x14ac:dyDescent="0.25">
      <c r="A403" s="90">
        <v>224913</v>
      </c>
      <c r="B403" s="87" t="s">
        <v>456</v>
      </c>
      <c r="C403" s="35" t="s">
        <v>449</v>
      </c>
      <c r="D403" s="66" t="s">
        <v>457</v>
      </c>
      <c r="E403" s="69">
        <v>31</v>
      </c>
      <c r="F403" s="66"/>
      <c r="G403" s="79"/>
      <c r="H403" s="25"/>
      <c r="I403" s="82">
        <v>241.95</v>
      </c>
    </row>
    <row r="404" spans="1:9" ht="51.75" thickBot="1" x14ac:dyDescent="0.3">
      <c r="A404" s="91"/>
      <c r="B404" s="88"/>
      <c r="C404" s="35" t="s">
        <v>451</v>
      </c>
      <c r="D404" s="67"/>
      <c r="E404" s="70"/>
      <c r="F404" s="67"/>
      <c r="G404" s="81"/>
      <c r="H404" s="25"/>
      <c r="I404" s="60"/>
    </row>
    <row r="405" spans="1:9" ht="38.25" x14ac:dyDescent="0.25">
      <c r="A405" s="91"/>
      <c r="B405" s="88"/>
      <c r="C405" s="35" t="s">
        <v>452</v>
      </c>
      <c r="D405" s="67"/>
      <c r="E405" s="70"/>
      <c r="F405" s="67"/>
      <c r="G405" s="55"/>
      <c r="H405" s="56"/>
      <c r="I405" s="60"/>
    </row>
    <row r="406" spans="1:9" ht="127.5" x14ac:dyDescent="0.25">
      <c r="A406" s="91"/>
      <c r="B406" s="88"/>
      <c r="C406" s="35" t="s">
        <v>453</v>
      </c>
      <c r="D406" s="67"/>
      <c r="E406" s="70"/>
      <c r="F406" s="67"/>
      <c r="G406" s="55"/>
      <c r="H406" s="56"/>
      <c r="I406" s="60"/>
    </row>
    <row r="407" spans="1:9" ht="89.25" x14ac:dyDescent="0.25">
      <c r="A407" s="91"/>
      <c r="B407" s="88"/>
      <c r="C407" s="35" t="s">
        <v>454</v>
      </c>
      <c r="D407" s="67"/>
      <c r="E407" s="70"/>
      <c r="F407" s="67"/>
      <c r="G407" s="55"/>
      <c r="H407" s="56"/>
      <c r="I407" s="60"/>
    </row>
    <row r="408" spans="1:9" ht="51" x14ac:dyDescent="0.25">
      <c r="A408" s="91"/>
      <c r="B408" s="88"/>
      <c r="C408" s="35" t="s">
        <v>455</v>
      </c>
      <c r="D408" s="67"/>
      <c r="E408" s="70"/>
      <c r="F408" s="67"/>
      <c r="G408" s="55"/>
      <c r="H408" s="56"/>
      <c r="I408" s="60"/>
    </row>
    <row r="409" spans="1:9" ht="15.75" thickBot="1" x14ac:dyDescent="0.3">
      <c r="A409" s="92"/>
      <c r="B409" s="89"/>
      <c r="C409" s="32"/>
      <c r="D409" s="68"/>
      <c r="E409" s="71"/>
      <c r="F409" s="68"/>
      <c r="G409" s="57"/>
      <c r="H409" s="58"/>
      <c r="I409" s="61"/>
    </row>
    <row r="410" spans="1:9" ht="89.25" x14ac:dyDescent="0.25">
      <c r="A410" s="63">
        <v>224606</v>
      </c>
      <c r="B410" s="66" t="s">
        <v>458</v>
      </c>
      <c r="C410" s="31" t="s">
        <v>459</v>
      </c>
      <c r="D410" s="66" t="s">
        <v>460</v>
      </c>
      <c r="E410" s="69">
        <v>10</v>
      </c>
      <c r="F410" s="66" t="s">
        <v>70</v>
      </c>
      <c r="G410" s="79"/>
      <c r="H410" s="25"/>
      <c r="I410" s="82">
        <v>31.18</v>
      </c>
    </row>
    <row r="411" spans="1:9" ht="51.75" thickBot="1" x14ac:dyDescent="0.3">
      <c r="A411" s="64"/>
      <c r="B411" s="67"/>
      <c r="C411" s="31" t="s">
        <v>461</v>
      </c>
      <c r="D411" s="67"/>
      <c r="E411" s="70"/>
      <c r="F411" s="67"/>
      <c r="G411" s="81"/>
      <c r="H411" s="25"/>
      <c r="I411" s="60"/>
    </row>
    <row r="412" spans="1:9" ht="25.5" x14ac:dyDescent="0.25">
      <c r="A412" s="64"/>
      <c r="B412" s="67"/>
      <c r="C412" s="31" t="s">
        <v>462</v>
      </c>
      <c r="D412" s="67"/>
      <c r="E412" s="70"/>
      <c r="F412" s="67"/>
      <c r="G412" s="55"/>
      <c r="H412" s="56"/>
      <c r="I412" s="60"/>
    </row>
    <row r="413" spans="1:9" ht="25.5" x14ac:dyDescent="0.25">
      <c r="A413" s="64"/>
      <c r="B413" s="67"/>
      <c r="C413" s="31" t="s">
        <v>463</v>
      </c>
      <c r="D413" s="67"/>
      <c r="E413" s="70"/>
      <c r="F413" s="67"/>
      <c r="G413" s="55"/>
      <c r="H413" s="56"/>
      <c r="I413" s="60"/>
    </row>
    <row r="414" spans="1:9" ht="51" x14ac:dyDescent="0.25">
      <c r="A414" s="64"/>
      <c r="B414" s="67"/>
      <c r="C414" s="31" t="s">
        <v>464</v>
      </c>
      <c r="D414" s="67"/>
      <c r="E414" s="70"/>
      <c r="F414" s="67"/>
      <c r="G414" s="55"/>
      <c r="H414" s="56"/>
      <c r="I414" s="60"/>
    </row>
    <row r="415" spans="1:9" ht="77.25" thickBot="1" x14ac:dyDescent="0.3">
      <c r="A415" s="65"/>
      <c r="B415" s="68"/>
      <c r="C415" s="32" t="s">
        <v>465</v>
      </c>
      <c r="D415" s="68"/>
      <c r="E415" s="71"/>
      <c r="F415" s="68"/>
      <c r="G415" s="57"/>
      <c r="H415" s="58"/>
      <c r="I415" s="61"/>
    </row>
    <row r="416" spans="1:9" ht="102" x14ac:dyDescent="0.25">
      <c r="A416" s="63">
        <v>224636</v>
      </c>
      <c r="B416" s="66" t="s">
        <v>466</v>
      </c>
      <c r="C416" s="31" t="s">
        <v>467</v>
      </c>
      <c r="D416" s="66" t="s">
        <v>468</v>
      </c>
      <c r="E416" s="69">
        <v>2</v>
      </c>
      <c r="F416" s="66" t="s">
        <v>70</v>
      </c>
      <c r="G416" s="79"/>
      <c r="H416" s="25"/>
      <c r="I416" s="82">
        <v>221.2</v>
      </c>
    </row>
    <row r="417" spans="1:9" ht="51.75" thickBot="1" x14ac:dyDescent="0.3">
      <c r="A417" s="64"/>
      <c r="B417" s="67"/>
      <c r="C417" s="31" t="s">
        <v>469</v>
      </c>
      <c r="D417" s="67"/>
      <c r="E417" s="70"/>
      <c r="F417" s="67"/>
      <c r="G417" s="81"/>
      <c r="H417" s="25"/>
      <c r="I417" s="60"/>
    </row>
    <row r="418" spans="1:9" ht="51" x14ac:dyDescent="0.25">
      <c r="A418" s="64"/>
      <c r="B418" s="67"/>
      <c r="C418" s="31" t="s">
        <v>470</v>
      </c>
      <c r="D418" s="67"/>
      <c r="E418" s="70"/>
      <c r="F418" s="67"/>
      <c r="G418" s="55"/>
      <c r="H418" s="56"/>
      <c r="I418" s="60"/>
    </row>
    <row r="419" spans="1:9" ht="38.25" x14ac:dyDescent="0.25">
      <c r="A419" s="64"/>
      <c r="B419" s="67"/>
      <c r="C419" s="31" t="s">
        <v>471</v>
      </c>
      <c r="D419" s="67"/>
      <c r="E419" s="70"/>
      <c r="F419" s="67"/>
      <c r="G419" s="55"/>
      <c r="H419" s="56"/>
      <c r="I419" s="60"/>
    </row>
    <row r="420" spans="1:9" ht="89.25" x14ac:dyDescent="0.25">
      <c r="A420" s="64"/>
      <c r="B420" s="67"/>
      <c r="C420" s="31" t="s">
        <v>472</v>
      </c>
      <c r="D420" s="67"/>
      <c r="E420" s="70"/>
      <c r="F420" s="67"/>
      <c r="G420" s="55"/>
      <c r="H420" s="56"/>
      <c r="I420" s="60"/>
    </row>
    <row r="421" spans="1:9" ht="51" x14ac:dyDescent="0.25">
      <c r="A421" s="64"/>
      <c r="B421" s="67"/>
      <c r="C421" s="31" t="s">
        <v>473</v>
      </c>
      <c r="D421" s="67"/>
      <c r="E421" s="70"/>
      <c r="F421" s="67"/>
      <c r="G421" s="55"/>
      <c r="H421" s="56"/>
      <c r="I421" s="60"/>
    </row>
    <row r="422" spans="1:9" ht="63.75" x14ac:dyDescent="0.25">
      <c r="A422" s="64"/>
      <c r="B422" s="67"/>
      <c r="C422" s="31" t="s">
        <v>474</v>
      </c>
      <c r="D422" s="67"/>
      <c r="E422" s="70"/>
      <c r="F422" s="67"/>
      <c r="G422" s="55"/>
      <c r="H422" s="56"/>
      <c r="I422" s="60"/>
    </row>
    <row r="423" spans="1:9" ht="140.25" x14ac:dyDescent="0.25">
      <c r="A423" s="64"/>
      <c r="B423" s="67"/>
      <c r="C423" s="31" t="s">
        <v>475</v>
      </c>
      <c r="D423" s="67"/>
      <c r="E423" s="70"/>
      <c r="F423" s="67"/>
      <c r="G423" s="55"/>
      <c r="H423" s="56"/>
      <c r="I423" s="60"/>
    </row>
    <row r="424" spans="1:9" ht="38.25" x14ac:dyDescent="0.25">
      <c r="A424" s="64"/>
      <c r="B424" s="67"/>
      <c r="C424" s="31" t="s">
        <v>476</v>
      </c>
      <c r="D424" s="67"/>
      <c r="E424" s="70"/>
      <c r="F424" s="67"/>
      <c r="G424" s="55"/>
      <c r="H424" s="56"/>
      <c r="I424" s="60"/>
    </row>
    <row r="425" spans="1:9" ht="38.25" x14ac:dyDescent="0.25">
      <c r="A425" s="64"/>
      <c r="B425" s="67"/>
      <c r="C425" s="31" t="s">
        <v>477</v>
      </c>
      <c r="D425" s="67"/>
      <c r="E425" s="70"/>
      <c r="F425" s="67"/>
      <c r="G425" s="55"/>
      <c r="H425" s="56"/>
      <c r="I425" s="60"/>
    </row>
    <row r="426" spans="1:9" ht="38.25" x14ac:dyDescent="0.25">
      <c r="A426" s="64"/>
      <c r="B426" s="67"/>
      <c r="C426" s="31" t="s">
        <v>478</v>
      </c>
      <c r="D426" s="67"/>
      <c r="E426" s="70"/>
      <c r="F426" s="67"/>
      <c r="G426" s="55"/>
      <c r="H426" s="56"/>
      <c r="I426" s="60"/>
    </row>
    <row r="427" spans="1:9" ht="64.5" thickBot="1" x14ac:dyDescent="0.3">
      <c r="A427" s="65"/>
      <c r="B427" s="68"/>
      <c r="C427" s="32" t="s">
        <v>247</v>
      </c>
      <c r="D427" s="68"/>
      <c r="E427" s="71"/>
      <c r="F427" s="68"/>
      <c r="G427" s="57"/>
      <c r="H427" s="58"/>
      <c r="I427" s="61"/>
    </row>
    <row r="428" spans="1:9" ht="51" x14ac:dyDescent="0.25">
      <c r="A428" s="63">
        <v>224938</v>
      </c>
      <c r="B428" s="66" t="s">
        <v>479</v>
      </c>
      <c r="C428" s="31" t="s">
        <v>480</v>
      </c>
      <c r="D428" s="66" t="s">
        <v>481</v>
      </c>
      <c r="E428" s="69">
        <v>15</v>
      </c>
      <c r="F428" s="66" t="s">
        <v>70</v>
      </c>
      <c r="G428" s="79"/>
      <c r="H428" s="25"/>
      <c r="I428" s="82">
        <v>26.03</v>
      </c>
    </row>
    <row r="429" spans="1:9" ht="102.75" thickBot="1" x14ac:dyDescent="0.3">
      <c r="A429" s="64"/>
      <c r="B429" s="67"/>
      <c r="C429" s="31" t="s">
        <v>482</v>
      </c>
      <c r="D429" s="67"/>
      <c r="E429" s="70"/>
      <c r="F429" s="67"/>
      <c r="G429" s="81"/>
      <c r="H429" s="25"/>
      <c r="I429" s="60"/>
    </row>
    <row r="430" spans="1:9" ht="63.75" x14ac:dyDescent="0.25">
      <c r="A430" s="64"/>
      <c r="B430" s="67"/>
      <c r="C430" s="31" t="s">
        <v>483</v>
      </c>
      <c r="D430" s="67"/>
      <c r="E430" s="70"/>
      <c r="F430" s="67"/>
      <c r="G430" s="55"/>
      <c r="H430" s="56"/>
      <c r="I430" s="60"/>
    </row>
    <row r="431" spans="1:9" ht="38.25" x14ac:dyDescent="0.25">
      <c r="A431" s="64"/>
      <c r="B431" s="67"/>
      <c r="C431" s="31" t="s">
        <v>484</v>
      </c>
      <c r="D431" s="67"/>
      <c r="E431" s="70"/>
      <c r="F431" s="67"/>
      <c r="G431" s="55"/>
      <c r="H431" s="56"/>
      <c r="I431" s="60"/>
    </row>
    <row r="432" spans="1:9" ht="51" x14ac:dyDescent="0.25">
      <c r="A432" s="64"/>
      <c r="B432" s="67"/>
      <c r="C432" s="31" t="s">
        <v>485</v>
      </c>
      <c r="D432" s="67"/>
      <c r="E432" s="70"/>
      <c r="F432" s="67"/>
      <c r="G432" s="55"/>
      <c r="H432" s="56"/>
      <c r="I432" s="60"/>
    </row>
    <row r="433" spans="1:9" ht="38.25" x14ac:dyDescent="0.25">
      <c r="A433" s="64"/>
      <c r="B433" s="67"/>
      <c r="C433" s="31" t="s">
        <v>486</v>
      </c>
      <c r="D433" s="67"/>
      <c r="E433" s="70"/>
      <c r="F433" s="67"/>
      <c r="G433" s="55"/>
      <c r="H433" s="56"/>
      <c r="I433" s="60"/>
    </row>
    <row r="434" spans="1:9" ht="64.5" thickBot="1" x14ac:dyDescent="0.3">
      <c r="A434" s="65"/>
      <c r="B434" s="68"/>
      <c r="C434" s="32" t="s">
        <v>247</v>
      </c>
      <c r="D434" s="68"/>
      <c r="E434" s="71"/>
      <c r="F434" s="68"/>
      <c r="G434" s="57"/>
      <c r="H434" s="58"/>
      <c r="I434" s="61"/>
    </row>
    <row r="435" spans="1:9" ht="25.5" x14ac:dyDescent="0.25">
      <c r="A435" s="63">
        <v>224977</v>
      </c>
      <c r="B435" s="66" t="s">
        <v>487</v>
      </c>
      <c r="C435" s="31" t="s">
        <v>41</v>
      </c>
      <c r="D435" s="66" t="s">
        <v>488</v>
      </c>
      <c r="E435" s="69">
        <v>10</v>
      </c>
      <c r="F435" s="66" t="s">
        <v>40</v>
      </c>
      <c r="G435" s="79"/>
      <c r="H435" s="25"/>
      <c r="I435" s="82">
        <v>20.81</v>
      </c>
    </row>
    <row r="436" spans="1:9" ht="39" thickBot="1" x14ac:dyDescent="0.3">
      <c r="A436" s="64"/>
      <c r="B436" s="67"/>
      <c r="C436" s="31" t="s">
        <v>372</v>
      </c>
      <c r="D436" s="67"/>
      <c r="E436" s="70"/>
      <c r="F436" s="67"/>
      <c r="G436" s="81"/>
      <c r="H436" s="25"/>
      <c r="I436" s="60"/>
    </row>
    <row r="437" spans="1:9" ht="25.5" x14ac:dyDescent="0.25">
      <c r="A437" s="64"/>
      <c r="B437" s="67"/>
      <c r="C437" s="31" t="s">
        <v>373</v>
      </c>
      <c r="D437" s="67"/>
      <c r="E437" s="70"/>
      <c r="F437" s="67"/>
      <c r="G437" s="55"/>
      <c r="H437" s="56"/>
      <c r="I437" s="60"/>
    </row>
    <row r="438" spans="1:9" ht="51" x14ac:dyDescent="0.25">
      <c r="A438" s="64"/>
      <c r="B438" s="67"/>
      <c r="C438" s="31" t="s">
        <v>489</v>
      </c>
      <c r="D438" s="67"/>
      <c r="E438" s="70"/>
      <c r="F438" s="67"/>
      <c r="G438" s="55"/>
      <c r="H438" s="56"/>
      <c r="I438" s="60"/>
    </row>
    <row r="439" spans="1:9" ht="51" x14ac:dyDescent="0.25">
      <c r="A439" s="64"/>
      <c r="B439" s="67"/>
      <c r="C439" s="31" t="s">
        <v>358</v>
      </c>
      <c r="D439" s="67"/>
      <c r="E439" s="70"/>
      <c r="F439" s="67"/>
      <c r="G439" s="55"/>
      <c r="H439" s="56"/>
      <c r="I439" s="60"/>
    </row>
    <row r="440" spans="1:9" ht="38.25" x14ac:dyDescent="0.25">
      <c r="A440" s="64"/>
      <c r="B440" s="67"/>
      <c r="C440" s="31" t="s">
        <v>490</v>
      </c>
      <c r="D440" s="67"/>
      <c r="E440" s="70"/>
      <c r="F440" s="67"/>
      <c r="G440" s="55"/>
      <c r="H440" s="56"/>
      <c r="I440" s="60"/>
    </row>
    <row r="441" spans="1:9" ht="38.25" x14ac:dyDescent="0.25">
      <c r="A441" s="64"/>
      <c r="B441" s="67"/>
      <c r="C441" s="31" t="s">
        <v>376</v>
      </c>
      <c r="D441" s="67"/>
      <c r="E441" s="70"/>
      <c r="F441" s="67"/>
      <c r="G441" s="55"/>
      <c r="H441" s="56"/>
      <c r="I441" s="60"/>
    </row>
    <row r="442" spans="1:9" ht="25.5" x14ac:dyDescent="0.25">
      <c r="A442" s="64"/>
      <c r="B442" s="67"/>
      <c r="C442" s="31" t="s">
        <v>125</v>
      </c>
      <c r="D442" s="67"/>
      <c r="E442" s="70"/>
      <c r="F442" s="67"/>
      <c r="G442" s="55"/>
      <c r="H442" s="56"/>
      <c r="I442" s="60"/>
    </row>
    <row r="443" spans="1:9" ht="25.5" x14ac:dyDescent="0.25">
      <c r="A443" s="64"/>
      <c r="B443" s="67"/>
      <c r="C443" s="31" t="s">
        <v>491</v>
      </c>
      <c r="D443" s="67"/>
      <c r="E443" s="70"/>
      <c r="F443" s="67"/>
      <c r="G443" s="55"/>
      <c r="H443" s="56"/>
      <c r="I443" s="60"/>
    </row>
    <row r="444" spans="1:9" ht="25.5" x14ac:dyDescent="0.25">
      <c r="A444" s="64"/>
      <c r="B444" s="67"/>
      <c r="C444" s="31" t="s">
        <v>492</v>
      </c>
      <c r="D444" s="67"/>
      <c r="E444" s="70"/>
      <c r="F444" s="67"/>
      <c r="G444" s="55"/>
      <c r="H444" s="56"/>
      <c r="I444" s="60"/>
    </row>
    <row r="445" spans="1:9" ht="25.5" x14ac:dyDescent="0.25">
      <c r="A445" s="64"/>
      <c r="B445" s="67"/>
      <c r="C445" s="31" t="s">
        <v>493</v>
      </c>
      <c r="D445" s="67"/>
      <c r="E445" s="70"/>
      <c r="F445" s="67"/>
      <c r="G445" s="55"/>
      <c r="H445" s="56"/>
      <c r="I445" s="60"/>
    </row>
    <row r="446" spans="1:9" ht="51.75" thickBot="1" x14ac:dyDescent="0.3">
      <c r="A446" s="65"/>
      <c r="B446" s="68"/>
      <c r="C446" s="32" t="s">
        <v>313</v>
      </c>
      <c r="D446" s="68"/>
      <c r="E446" s="71"/>
      <c r="F446" s="68"/>
      <c r="G446" s="57"/>
      <c r="H446" s="58"/>
      <c r="I446" s="61"/>
    </row>
    <row r="447" spans="1:9" ht="51" x14ac:dyDescent="0.25">
      <c r="A447" s="63">
        <v>225393</v>
      </c>
      <c r="B447" s="66" t="s">
        <v>494</v>
      </c>
      <c r="C447" s="31" t="s">
        <v>231</v>
      </c>
      <c r="D447" s="66" t="s">
        <v>495</v>
      </c>
      <c r="E447" s="69">
        <v>10</v>
      </c>
      <c r="F447" s="66" t="s">
        <v>70</v>
      </c>
      <c r="G447" s="79"/>
      <c r="H447" s="25"/>
      <c r="I447" s="82">
        <v>46.09</v>
      </c>
    </row>
    <row r="448" spans="1:9" ht="64.5" thickBot="1" x14ac:dyDescent="0.3">
      <c r="A448" s="64"/>
      <c r="B448" s="67"/>
      <c r="C448" s="31" t="s">
        <v>496</v>
      </c>
      <c r="D448" s="67"/>
      <c r="E448" s="70"/>
      <c r="F448" s="67"/>
      <c r="G448" s="81"/>
      <c r="H448" s="25"/>
      <c r="I448" s="60"/>
    </row>
    <row r="449" spans="1:9" ht="38.25" x14ac:dyDescent="0.25">
      <c r="A449" s="64"/>
      <c r="B449" s="67"/>
      <c r="C449" s="31" t="s">
        <v>428</v>
      </c>
      <c r="D449" s="67"/>
      <c r="E449" s="70"/>
      <c r="F449" s="67"/>
      <c r="G449" s="55"/>
      <c r="H449" s="56"/>
      <c r="I449" s="60"/>
    </row>
    <row r="450" spans="1:9" ht="127.5" x14ac:dyDescent="0.25">
      <c r="A450" s="64"/>
      <c r="B450" s="67"/>
      <c r="C450" s="31" t="s">
        <v>439</v>
      </c>
      <c r="D450" s="67"/>
      <c r="E450" s="70"/>
      <c r="F450" s="67"/>
      <c r="G450" s="55"/>
      <c r="H450" s="56"/>
      <c r="I450" s="60"/>
    </row>
    <row r="451" spans="1:9" ht="63.75" x14ac:dyDescent="0.25">
      <c r="A451" s="64"/>
      <c r="B451" s="67"/>
      <c r="C451" s="31" t="s">
        <v>497</v>
      </c>
      <c r="D451" s="67"/>
      <c r="E451" s="70"/>
      <c r="F451" s="67"/>
      <c r="G451" s="55"/>
      <c r="H451" s="56"/>
      <c r="I451" s="60"/>
    </row>
    <row r="452" spans="1:9" ht="76.5" x14ac:dyDescent="0.25">
      <c r="A452" s="64"/>
      <c r="B452" s="67"/>
      <c r="C452" s="31" t="s">
        <v>430</v>
      </c>
      <c r="D452" s="67"/>
      <c r="E452" s="70"/>
      <c r="F452" s="67"/>
      <c r="G452" s="55"/>
      <c r="H452" s="56"/>
      <c r="I452" s="60"/>
    </row>
    <row r="453" spans="1:9" ht="25.5" x14ac:dyDescent="0.25">
      <c r="A453" s="64"/>
      <c r="B453" s="67"/>
      <c r="C453" s="31" t="s">
        <v>498</v>
      </c>
      <c r="D453" s="67"/>
      <c r="E453" s="70"/>
      <c r="F453" s="67"/>
      <c r="G453" s="55"/>
      <c r="H453" s="56"/>
      <c r="I453" s="60"/>
    </row>
    <row r="454" spans="1:9" ht="25.5" x14ac:dyDescent="0.25">
      <c r="A454" s="64"/>
      <c r="B454" s="67"/>
      <c r="C454" s="31" t="s">
        <v>499</v>
      </c>
      <c r="D454" s="67"/>
      <c r="E454" s="70"/>
      <c r="F454" s="67"/>
      <c r="G454" s="55"/>
      <c r="H454" s="56"/>
      <c r="I454" s="60"/>
    </row>
    <row r="455" spans="1:9" ht="25.5" x14ac:dyDescent="0.25">
      <c r="A455" s="64"/>
      <c r="B455" s="67"/>
      <c r="C455" s="31" t="s">
        <v>500</v>
      </c>
      <c r="D455" s="67"/>
      <c r="E455" s="70"/>
      <c r="F455" s="67"/>
      <c r="G455" s="55"/>
      <c r="H455" s="56"/>
      <c r="I455" s="60"/>
    </row>
    <row r="456" spans="1:9" ht="25.5" x14ac:dyDescent="0.25">
      <c r="A456" s="64"/>
      <c r="B456" s="67"/>
      <c r="C456" s="31" t="s">
        <v>93</v>
      </c>
      <c r="D456" s="67"/>
      <c r="E456" s="70"/>
      <c r="F456" s="67"/>
      <c r="G456" s="55"/>
      <c r="H456" s="56"/>
      <c r="I456" s="60"/>
    </row>
    <row r="457" spans="1:9" ht="64.5" thickBot="1" x14ac:dyDescent="0.3">
      <c r="A457" s="65"/>
      <c r="B457" s="68"/>
      <c r="C457" s="32" t="s">
        <v>247</v>
      </c>
      <c r="D457" s="68"/>
      <c r="E457" s="71"/>
      <c r="F457" s="68"/>
      <c r="G457" s="57"/>
      <c r="H457" s="58"/>
      <c r="I457" s="61"/>
    </row>
    <row r="458" spans="1:9" ht="113.25" customHeight="1" x14ac:dyDescent="0.25">
      <c r="A458" s="63">
        <v>225644</v>
      </c>
      <c r="B458" s="66" t="s">
        <v>501</v>
      </c>
      <c r="C458" s="31" t="s">
        <v>502</v>
      </c>
      <c r="D458" s="66" t="s">
        <v>503</v>
      </c>
      <c r="E458" s="69">
        <v>20</v>
      </c>
      <c r="F458" s="66" t="s">
        <v>40</v>
      </c>
      <c r="G458" s="79"/>
      <c r="H458" s="25"/>
      <c r="I458" s="82">
        <v>46.92</v>
      </c>
    </row>
    <row r="459" spans="1:9" ht="51.75" thickBot="1" x14ac:dyDescent="0.3">
      <c r="A459" s="64"/>
      <c r="B459" s="67"/>
      <c r="C459" s="31" t="s">
        <v>504</v>
      </c>
      <c r="D459" s="67"/>
      <c r="E459" s="70"/>
      <c r="F459" s="67"/>
      <c r="G459" s="81"/>
      <c r="H459" s="25"/>
      <c r="I459" s="60"/>
    </row>
    <row r="460" spans="1:9" ht="51" x14ac:dyDescent="0.25">
      <c r="A460" s="64"/>
      <c r="B460" s="67"/>
      <c r="C460" s="31" t="s">
        <v>505</v>
      </c>
      <c r="D460" s="67"/>
      <c r="E460" s="70"/>
      <c r="F460" s="67"/>
      <c r="G460" s="55"/>
      <c r="H460" s="56"/>
      <c r="I460" s="60"/>
    </row>
    <row r="461" spans="1:9" ht="25.5" x14ac:dyDescent="0.25">
      <c r="A461" s="64"/>
      <c r="B461" s="67"/>
      <c r="C461" s="31" t="s">
        <v>506</v>
      </c>
      <c r="D461" s="67"/>
      <c r="E461" s="70"/>
      <c r="F461" s="67"/>
      <c r="G461" s="55"/>
      <c r="H461" s="56"/>
      <c r="I461" s="60"/>
    </row>
    <row r="462" spans="1:9" ht="25.5" x14ac:dyDescent="0.25">
      <c r="A462" s="64"/>
      <c r="B462" s="67"/>
      <c r="C462" s="31" t="s">
        <v>507</v>
      </c>
      <c r="D462" s="67"/>
      <c r="E462" s="70"/>
      <c r="F462" s="67"/>
      <c r="G462" s="55"/>
      <c r="H462" s="56"/>
      <c r="I462" s="60"/>
    </row>
    <row r="463" spans="1:9" ht="25.5" x14ac:dyDescent="0.25">
      <c r="A463" s="64"/>
      <c r="B463" s="67"/>
      <c r="C463" s="31" t="s">
        <v>508</v>
      </c>
      <c r="D463" s="67"/>
      <c r="E463" s="70"/>
      <c r="F463" s="67"/>
      <c r="G463" s="55"/>
      <c r="H463" s="56"/>
      <c r="I463" s="60"/>
    </row>
    <row r="464" spans="1:9" ht="38.25" x14ac:dyDescent="0.25">
      <c r="A464" s="64"/>
      <c r="B464" s="67"/>
      <c r="C464" s="31" t="s">
        <v>90</v>
      </c>
      <c r="D464" s="67"/>
      <c r="E464" s="70"/>
      <c r="F464" s="67"/>
      <c r="G464" s="55"/>
      <c r="H464" s="56"/>
      <c r="I464" s="60"/>
    </row>
    <row r="465" spans="1:9" ht="25.5" x14ac:dyDescent="0.25">
      <c r="A465" s="64"/>
      <c r="B465" s="67"/>
      <c r="C465" s="31" t="s">
        <v>218</v>
      </c>
      <c r="D465" s="67"/>
      <c r="E465" s="70"/>
      <c r="F465" s="67"/>
      <c r="G465" s="55"/>
      <c r="H465" s="56"/>
      <c r="I465" s="60"/>
    </row>
    <row r="466" spans="1:9" ht="51.75" thickBot="1" x14ac:dyDescent="0.3">
      <c r="A466" s="65"/>
      <c r="B466" s="68"/>
      <c r="C466" s="32" t="s">
        <v>175</v>
      </c>
      <c r="D466" s="68"/>
      <c r="E466" s="71"/>
      <c r="F466" s="68"/>
      <c r="G466" s="57"/>
      <c r="H466" s="58"/>
      <c r="I466" s="61"/>
    </row>
    <row r="467" spans="1:9" ht="38.25" x14ac:dyDescent="0.25">
      <c r="A467" s="63">
        <v>225939</v>
      </c>
      <c r="B467" s="66" t="s">
        <v>509</v>
      </c>
      <c r="C467" s="31" t="s">
        <v>510</v>
      </c>
      <c r="D467" s="66" t="s">
        <v>511</v>
      </c>
      <c r="E467" s="69">
        <v>10</v>
      </c>
      <c r="F467" s="66" t="s">
        <v>512</v>
      </c>
      <c r="G467" s="79"/>
      <c r="H467" s="25"/>
      <c r="I467" s="82">
        <v>61.4</v>
      </c>
    </row>
    <row r="468" spans="1:9" ht="39" thickBot="1" x14ac:dyDescent="0.3">
      <c r="A468" s="64"/>
      <c r="B468" s="67"/>
      <c r="C468" s="31" t="s">
        <v>513</v>
      </c>
      <c r="D468" s="67"/>
      <c r="E468" s="70"/>
      <c r="F468" s="67"/>
      <c r="G468" s="81"/>
      <c r="H468" s="25"/>
      <c r="I468" s="60"/>
    </row>
    <row r="469" spans="1:9" ht="102" x14ac:dyDescent="0.25">
      <c r="A469" s="64"/>
      <c r="B469" s="67"/>
      <c r="C469" s="31" t="s">
        <v>514</v>
      </c>
      <c r="D469" s="67"/>
      <c r="E469" s="70"/>
      <c r="F469" s="67"/>
      <c r="G469" s="55"/>
      <c r="H469" s="56"/>
      <c r="I469" s="60"/>
    </row>
    <row r="470" spans="1:9" ht="25.5" x14ac:dyDescent="0.25">
      <c r="A470" s="64"/>
      <c r="B470" s="67"/>
      <c r="C470" s="31" t="s">
        <v>515</v>
      </c>
      <c r="D470" s="67"/>
      <c r="E470" s="70"/>
      <c r="F470" s="67"/>
      <c r="G470" s="55"/>
      <c r="H470" s="56"/>
      <c r="I470" s="60"/>
    </row>
    <row r="471" spans="1:9" ht="38.25" x14ac:dyDescent="0.25">
      <c r="A471" s="64"/>
      <c r="B471" s="67"/>
      <c r="C471" s="31" t="s">
        <v>516</v>
      </c>
      <c r="D471" s="67"/>
      <c r="E471" s="70"/>
      <c r="F471" s="67"/>
      <c r="G471" s="55"/>
      <c r="H471" s="56"/>
      <c r="I471" s="60"/>
    </row>
    <row r="472" spans="1:9" ht="63.75" x14ac:dyDescent="0.25">
      <c r="A472" s="64"/>
      <c r="B472" s="67"/>
      <c r="C472" s="31" t="s">
        <v>517</v>
      </c>
      <c r="D472" s="67"/>
      <c r="E472" s="70"/>
      <c r="F472" s="67"/>
      <c r="G472" s="55"/>
      <c r="H472" s="56"/>
      <c r="I472" s="60"/>
    </row>
    <row r="473" spans="1:9" ht="63.75" x14ac:dyDescent="0.25">
      <c r="A473" s="64"/>
      <c r="B473" s="67"/>
      <c r="C473" s="31" t="s">
        <v>518</v>
      </c>
      <c r="D473" s="67"/>
      <c r="E473" s="70"/>
      <c r="F473" s="67"/>
      <c r="G473" s="55"/>
      <c r="H473" s="56"/>
      <c r="I473" s="60"/>
    </row>
    <row r="474" spans="1:9" ht="38.25" x14ac:dyDescent="0.25">
      <c r="A474" s="64"/>
      <c r="B474" s="67"/>
      <c r="C474" s="31" t="s">
        <v>519</v>
      </c>
      <c r="D474" s="67"/>
      <c r="E474" s="70"/>
      <c r="F474" s="67"/>
      <c r="G474" s="55"/>
      <c r="H474" s="56"/>
      <c r="I474" s="60"/>
    </row>
    <row r="475" spans="1:9" ht="39" thickBot="1" x14ac:dyDescent="0.3">
      <c r="A475" s="65"/>
      <c r="B475" s="68"/>
      <c r="C475" s="32" t="s">
        <v>520</v>
      </c>
      <c r="D475" s="68"/>
      <c r="E475" s="71"/>
      <c r="F475" s="68"/>
      <c r="G475" s="57"/>
      <c r="H475" s="58"/>
      <c r="I475" s="61"/>
    </row>
    <row r="476" spans="1:9" ht="51" x14ac:dyDescent="0.25">
      <c r="A476" s="63">
        <v>226535</v>
      </c>
      <c r="B476" s="66" t="s">
        <v>521</v>
      </c>
      <c r="C476" s="31" t="s">
        <v>231</v>
      </c>
      <c r="D476" s="66" t="s">
        <v>522</v>
      </c>
      <c r="E476" s="69">
        <v>100</v>
      </c>
      <c r="F476" s="66" t="s">
        <v>70</v>
      </c>
      <c r="G476" s="79"/>
      <c r="H476" s="25"/>
      <c r="I476" s="82">
        <v>3.14</v>
      </c>
    </row>
    <row r="477" spans="1:9" ht="39" thickBot="1" x14ac:dyDescent="0.3">
      <c r="A477" s="64"/>
      <c r="B477" s="67"/>
      <c r="C477" s="31" t="s">
        <v>523</v>
      </c>
      <c r="D477" s="67"/>
      <c r="E477" s="70"/>
      <c r="F477" s="67"/>
      <c r="G477" s="81"/>
      <c r="H477" s="25"/>
      <c r="I477" s="60"/>
    </row>
    <row r="478" spans="1:9" ht="25.5" x14ac:dyDescent="0.25">
      <c r="A478" s="64"/>
      <c r="B478" s="67"/>
      <c r="C478" s="31" t="s">
        <v>524</v>
      </c>
      <c r="D478" s="67"/>
      <c r="E478" s="70"/>
      <c r="F478" s="67"/>
      <c r="G478" s="55"/>
      <c r="H478" s="56"/>
      <c r="I478" s="60"/>
    </row>
    <row r="479" spans="1:9" ht="165.75" x14ac:dyDescent="0.25">
      <c r="A479" s="64"/>
      <c r="B479" s="67"/>
      <c r="C479" s="31" t="s">
        <v>429</v>
      </c>
      <c r="D479" s="67"/>
      <c r="E479" s="70"/>
      <c r="F479" s="67"/>
      <c r="G479" s="55"/>
      <c r="H479" s="56"/>
      <c r="I479" s="60"/>
    </row>
    <row r="480" spans="1:9" ht="76.5" x14ac:dyDescent="0.25">
      <c r="A480" s="64"/>
      <c r="B480" s="67"/>
      <c r="C480" s="31" t="s">
        <v>430</v>
      </c>
      <c r="D480" s="67"/>
      <c r="E480" s="70"/>
      <c r="F480" s="67"/>
      <c r="G480" s="55"/>
      <c r="H480" s="56"/>
      <c r="I480" s="60"/>
    </row>
    <row r="481" spans="1:9" ht="25.5" x14ac:dyDescent="0.25">
      <c r="A481" s="64"/>
      <c r="B481" s="67"/>
      <c r="C481" s="31" t="s">
        <v>525</v>
      </c>
      <c r="D481" s="67"/>
      <c r="E481" s="70"/>
      <c r="F481" s="67"/>
      <c r="G481" s="55"/>
      <c r="H481" s="56"/>
      <c r="I481" s="60"/>
    </row>
    <row r="482" spans="1:9" ht="25.5" x14ac:dyDescent="0.25">
      <c r="A482" s="64"/>
      <c r="B482" s="67"/>
      <c r="C482" s="31" t="s">
        <v>526</v>
      </c>
      <c r="D482" s="67"/>
      <c r="E482" s="70"/>
      <c r="F482" s="67"/>
      <c r="G482" s="55"/>
      <c r="H482" s="56"/>
      <c r="I482" s="60"/>
    </row>
    <row r="483" spans="1:9" ht="25.5" x14ac:dyDescent="0.25">
      <c r="A483" s="64"/>
      <c r="B483" s="67"/>
      <c r="C483" s="31" t="s">
        <v>441</v>
      </c>
      <c r="D483" s="67"/>
      <c r="E483" s="70"/>
      <c r="F483" s="67"/>
      <c r="G483" s="55"/>
      <c r="H483" s="56"/>
      <c r="I483" s="60"/>
    </row>
    <row r="484" spans="1:9" ht="25.5" x14ac:dyDescent="0.25">
      <c r="A484" s="64"/>
      <c r="B484" s="67"/>
      <c r="C484" s="31" t="s">
        <v>93</v>
      </c>
      <c r="D484" s="67"/>
      <c r="E484" s="70"/>
      <c r="F484" s="67"/>
      <c r="G484" s="55"/>
      <c r="H484" s="56"/>
      <c r="I484" s="60"/>
    </row>
    <row r="485" spans="1:9" ht="64.5" thickBot="1" x14ac:dyDescent="0.3">
      <c r="A485" s="65"/>
      <c r="B485" s="68"/>
      <c r="C485" s="32" t="s">
        <v>527</v>
      </c>
      <c r="D485" s="68"/>
      <c r="E485" s="71"/>
      <c r="F485" s="68"/>
      <c r="G485" s="57"/>
      <c r="H485" s="58"/>
      <c r="I485" s="61"/>
    </row>
    <row r="486" spans="1:9" ht="51" x14ac:dyDescent="0.25">
      <c r="A486" s="63">
        <v>227328</v>
      </c>
      <c r="B486" s="66" t="s">
        <v>528</v>
      </c>
      <c r="C486" s="31" t="s">
        <v>231</v>
      </c>
      <c r="D486" s="66" t="s">
        <v>529</v>
      </c>
      <c r="E486" s="69">
        <v>40</v>
      </c>
      <c r="F486" s="66" t="s">
        <v>70</v>
      </c>
      <c r="G486" s="79"/>
      <c r="H486" s="25"/>
      <c r="I486" s="82">
        <v>10.45</v>
      </c>
    </row>
    <row r="487" spans="1:9" ht="39" thickBot="1" x14ac:dyDescent="0.3">
      <c r="A487" s="64"/>
      <c r="B487" s="67"/>
      <c r="C487" s="31" t="s">
        <v>530</v>
      </c>
      <c r="D487" s="67"/>
      <c r="E487" s="70"/>
      <c r="F487" s="67"/>
      <c r="G487" s="81"/>
      <c r="H487" s="25"/>
      <c r="I487" s="60"/>
    </row>
    <row r="488" spans="1:9" ht="38.25" x14ac:dyDescent="0.25">
      <c r="A488" s="64"/>
      <c r="B488" s="67"/>
      <c r="C488" s="31" t="s">
        <v>531</v>
      </c>
      <c r="D488" s="67"/>
      <c r="E488" s="70"/>
      <c r="F488" s="67"/>
      <c r="G488" s="55"/>
      <c r="H488" s="56"/>
      <c r="I488" s="60"/>
    </row>
    <row r="489" spans="1:9" ht="127.5" x14ac:dyDescent="0.25">
      <c r="A489" s="64"/>
      <c r="B489" s="67"/>
      <c r="C489" s="31" t="s">
        <v>439</v>
      </c>
      <c r="D489" s="67"/>
      <c r="E489" s="70"/>
      <c r="F489" s="67"/>
      <c r="G489" s="55"/>
      <c r="H489" s="56"/>
      <c r="I489" s="60"/>
    </row>
    <row r="490" spans="1:9" ht="76.5" x14ac:dyDescent="0.25">
      <c r="A490" s="64"/>
      <c r="B490" s="67"/>
      <c r="C490" s="31" t="s">
        <v>430</v>
      </c>
      <c r="D490" s="67"/>
      <c r="E490" s="70"/>
      <c r="F490" s="67"/>
      <c r="G490" s="55"/>
      <c r="H490" s="56"/>
      <c r="I490" s="60"/>
    </row>
    <row r="491" spans="1:9" ht="25.5" x14ac:dyDescent="0.25">
      <c r="A491" s="64"/>
      <c r="B491" s="67"/>
      <c r="C491" s="31" t="s">
        <v>532</v>
      </c>
      <c r="D491" s="67"/>
      <c r="E491" s="70"/>
      <c r="F491" s="67"/>
      <c r="G491" s="55"/>
      <c r="H491" s="56"/>
      <c r="I491" s="60"/>
    </row>
    <row r="492" spans="1:9" ht="25.5" x14ac:dyDescent="0.25">
      <c r="A492" s="64"/>
      <c r="B492" s="67"/>
      <c r="C492" s="31" t="s">
        <v>533</v>
      </c>
      <c r="D492" s="67"/>
      <c r="E492" s="70"/>
      <c r="F492" s="67"/>
      <c r="G492" s="55"/>
      <c r="H492" s="56"/>
      <c r="I492" s="60"/>
    </row>
    <row r="493" spans="1:9" ht="25.5" x14ac:dyDescent="0.25">
      <c r="A493" s="64"/>
      <c r="B493" s="67"/>
      <c r="C493" s="31" t="s">
        <v>534</v>
      </c>
      <c r="D493" s="67"/>
      <c r="E493" s="70"/>
      <c r="F493" s="67"/>
      <c r="G493" s="55"/>
      <c r="H493" s="56"/>
      <c r="I493" s="60"/>
    </row>
    <row r="494" spans="1:9" ht="25.5" x14ac:dyDescent="0.25">
      <c r="A494" s="64"/>
      <c r="B494" s="67"/>
      <c r="C494" s="31" t="s">
        <v>93</v>
      </c>
      <c r="D494" s="67"/>
      <c r="E494" s="70"/>
      <c r="F494" s="67"/>
      <c r="G494" s="55"/>
      <c r="H494" s="56"/>
      <c r="I494" s="60"/>
    </row>
    <row r="495" spans="1:9" ht="39" thickBot="1" x14ac:dyDescent="0.3">
      <c r="A495" s="65"/>
      <c r="B495" s="68"/>
      <c r="C495" s="32" t="s">
        <v>442</v>
      </c>
      <c r="D495" s="68"/>
      <c r="E495" s="71"/>
      <c r="F495" s="68"/>
      <c r="G495" s="57"/>
      <c r="H495" s="58"/>
      <c r="I495" s="61"/>
    </row>
    <row r="496" spans="1:9" ht="102" x14ac:dyDescent="0.25">
      <c r="A496" s="63">
        <v>227332</v>
      </c>
      <c r="B496" s="66" t="s">
        <v>535</v>
      </c>
      <c r="C496" s="31" t="s">
        <v>536</v>
      </c>
      <c r="D496" s="66" t="s">
        <v>537</v>
      </c>
      <c r="E496" s="69">
        <v>3</v>
      </c>
      <c r="F496" s="66" t="s">
        <v>70</v>
      </c>
      <c r="G496" s="79"/>
      <c r="H496" s="25"/>
      <c r="I496" s="82">
        <v>158.08000000000001</v>
      </c>
    </row>
    <row r="497" spans="1:9" ht="51.75" thickBot="1" x14ac:dyDescent="0.3">
      <c r="A497" s="64"/>
      <c r="B497" s="67"/>
      <c r="C497" s="31" t="s">
        <v>469</v>
      </c>
      <c r="D497" s="67"/>
      <c r="E497" s="70"/>
      <c r="F497" s="67"/>
      <c r="G497" s="81"/>
      <c r="H497" s="25"/>
      <c r="I497" s="60"/>
    </row>
    <row r="498" spans="1:9" ht="51" x14ac:dyDescent="0.25">
      <c r="A498" s="64"/>
      <c r="B498" s="67"/>
      <c r="C498" s="31" t="s">
        <v>538</v>
      </c>
      <c r="D498" s="67"/>
      <c r="E498" s="70"/>
      <c r="F498" s="67"/>
      <c r="G498" s="55"/>
      <c r="H498" s="56"/>
      <c r="I498" s="60"/>
    </row>
    <row r="499" spans="1:9" ht="38.25" x14ac:dyDescent="0.25">
      <c r="A499" s="64"/>
      <c r="B499" s="67"/>
      <c r="C499" s="31" t="s">
        <v>471</v>
      </c>
      <c r="D499" s="67"/>
      <c r="E499" s="70"/>
      <c r="F499" s="67"/>
      <c r="G499" s="55"/>
      <c r="H499" s="56"/>
      <c r="I499" s="60"/>
    </row>
    <row r="500" spans="1:9" ht="89.25" x14ac:dyDescent="0.25">
      <c r="A500" s="64"/>
      <c r="B500" s="67"/>
      <c r="C500" s="31" t="s">
        <v>472</v>
      </c>
      <c r="D500" s="67"/>
      <c r="E500" s="70"/>
      <c r="F500" s="67"/>
      <c r="G500" s="55"/>
      <c r="H500" s="56"/>
      <c r="I500" s="60"/>
    </row>
    <row r="501" spans="1:9" ht="51" x14ac:dyDescent="0.25">
      <c r="A501" s="64"/>
      <c r="B501" s="67"/>
      <c r="C501" s="31" t="s">
        <v>539</v>
      </c>
      <c r="D501" s="67"/>
      <c r="E501" s="70"/>
      <c r="F501" s="67"/>
      <c r="G501" s="55"/>
      <c r="H501" s="56"/>
      <c r="I501" s="60"/>
    </row>
    <row r="502" spans="1:9" ht="76.5" x14ac:dyDescent="0.25">
      <c r="A502" s="64"/>
      <c r="B502" s="67"/>
      <c r="C502" s="31" t="s">
        <v>540</v>
      </c>
      <c r="D502" s="67"/>
      <c r="E502" s="70"/>
      <c r="F502" s="67"/>
      <c r="G502" s="55"/>
      <c r="H502" s="56"/>
      <c r="I502" s="60"/>
    </row>
    <row r="503" spans="1:9" ht="38.25" x14ac:dyDescent="0.25">
      <c r="A503" s="64"/>
      <c r="B503" s="67"/>
      <c r="C503" s="31" t="s">
        <v>541</v>
      </c>
      <c r="D503" s="67"/>
      <c r="E503" s="70"/>
      <c r="F503" s="67"/>
      <c r="G503" s="55"/>
      <c r="H503" s="56"/>
      <c r="I503" s="60"/>
    </row>
    <row r="504" spans="1:9" ht="38.25" x14ac:dyDescent="0.25">
      <c r="A504" s="64"/>
      <c r="B504" s="67"/>
      <c r="C504" s="31" t="s">
        <v>542</v>
      </c>
      <c r="D504" s="67"/>
      <c r="E504" s="70"/>
      <c r="F504" s="67"/>
      <c r="G504" s="55"/>
      <c r="H504" s="56"/>
      <c r="I504" s="60"/>
    </row>
    <row r="505" spans="1:9" ht="38.25" x14ac:dyDescent="0.25">
      <c r="A505" s="64"/>
      <c r="B505" s="67"/>
      <c r="C505" s="31" t="s">
        <v>543</v>
      </c>
      <c r="D505" s="67"/>
      <c r="E505" s="70"/>
      <c r="F505" s="67"/>
      <c r="G505" s="55"/>
      <c r="H505" s="56"/>
      <c r="I505" s="60"/>
    </row>
    <row r="506" spans="1:9" ht="64.5" thickBot="1" x14ac:dyDescent="0.3">
      <c r="A506" s="65"/>
      <c r="B506" s="68"/>
      <c r="C506" s="32" t="s">
        <v>247</v>
      </c>
      <c r="D506" s="68"/>
      <c r="E506" s="71"/>
      <c r="F506" s="68"/>
      <c r="G506" s="57"/>
      <c r="H506" s="58"/>
      <c r="I506" s="61"/>
    </row>
    <row r="507" spans="1:9" ht="63.75" x14ac:dyDescent="0.25">
      <c r="A507" s="63">
        <v>230997</v>
      </c>
      <c r="B507" s="66" t="s">
        <v>544</v>
      </c>
      <c r="C507" s="31" t="s">
        <v>545</v>
      </c>
      <c r="D507" s="66" t="s">
        <v>546</v>
      </c>
      <c r="E507" s="69">
        <v>3</v>
      </c>
      <c r="F507" s="66" t="s">
        <v>70</v>
      </c>
      <c r="G507" s="79"/>
      <c r="H507" s="25"/>
      <c r="I507" s="82">
        <v>161.04</v>
      </c>
    </row>
    <row r="508" spans="1:9" ht="39" thickBot="1" x14ac:dyDescent="0.3">
      <c r="A508" s="64"/>
      <c r="B508" s="67"/>
      <c r="C508" s="31" t="s">
        <v>547</v>
      </c>
      <c r="D508" s="67"/>
      <c r="E508" s="70"/>
      <c r="F508" s="67"/>
      <c r="G508" s="81"/>
      <c r="H508" s="25"/>
      <c r="I508" s="60"/>
    </row>
    <row r="509" spans="1:9" ht="38.25" x14ac:dyDescent="0.25">
      <c r="A509" s="64"/>
      <c r="B509" s="67"/>
      <c r="C509" s="31" t="s">
        <v>183</v>
      </c>
      <c r="D509" s="67"/>
      <c r="E509" s="70"/>
      <c r="F509" s="67"/>
      <c r="G509" s="55"/>
      <c r="H509" s="56"/>
      <c r="I509" s="60"/>
    </row>
    <row r="510" spans="1:9" ht="25.5" x14ac:dyDescent="0.25">
      <c r="A510" s="64"/>
      <c r="B510" s="67"/>
      <c r="C510" s="31" t="s">
        <v>548</v>
      </c>
      <c r="D510" s="67"/>
      <c r="E510" s="70"/>
      <c r="F510" s="67"/>
      <c r="G510" s="55"/>
      <c r="H510" s="56"/>
      <c r="I510" s="60"/>
    </row>
    <row r="511" spans="1:9" ht="25.5" x14ac:dyDescent="0.25">
      <c r="A511" s="64"/>
      <c r="B511" s="67"/>
      <c r="C511" s="31" t="s">
        <v>549</v>
      </c>
      <c r="D511" s="67"/>
      <c r="E511" s="70"/>
      <c r="F511" s="67"/>
      <c r="G511" s="55"/>
      <c r="H511" s="56"/>
      <c r="I511" s="60"/>
    </row>
    <row r="512" spans="1:9" ht="51" x14ac:dyDescent="0.25">
      <c r="A512" s="64"/>
      <c r="B512" s="67"/>
      <c r="C512" s="31" t="s">
        <v>358</v>
      </c>
      <c r="D512" s="67"/>
      <c r="E512" s="70"/>
      <c r="F512" s="67"/>
      <c r="G512" s="55"/>
      <c r="H512" s="56"/>
      <c r="I512" s="60"/>
    </row>
    <row r="513" spans="1:9" ht="51" x14ac:dyDescent="0.25">
      <c r="A513" s="64"/>
      <c r="B513" s="67"/>
      <c r="C513" s="31" t="s">
        <v>264</v>
      </c>
      <c r="D513" s="67"/>
      <c r="E513" s="70"/>
      <c r="F513" s="67"/>
      <c r="G513" s="55"/>
      <c r="H513" s="56"/>
      <c r="I513" s="60"/>
    </row>
    <row r="514" spans="1:9" ht="51" x14ac:dyDescent="0.25">
      <c r="A514" s="64"/>
      <c r="B514" s="67"/>
      <c r="C514" s="31" t="s">
        <v>550</v>
      </c>
      <c r="D514" s="67"/>
      <c r="E514" s="70"/>
      <c r="F514" s="67"/>
      <c r="G514" s="55"/>
      <c r="H514" s="56"/>
      <c r="I514" s="60"/>
    </row>
    <row r="515" spans="1:9" ht="26.25" thickBot="1" x14ac:dyDescent="0.3">
      <c r="A515" s="65"/>
      <c r="B515" s="68"/>
      <c r="C515" s="32" t="s">
        <v>551</v>
      </c>
      <c r="D515" s="68"/>
      <c r="E515" s="71"/>
      <c r="F515" s="68"/>
      <c r="G515" s="57"/>
      <c r="H515" s="58"/>
      <c r="I515" s="61"/>
    </row>
    <row r="516" spans="1:9" ht="25.5" x14ac:dyDescent="0.25">
      <c r="A516" s="63">
        <v>231606</v>
      </c>
      <c r="B516" s="66" t="s">
        <v>552</v>
      </c>
      <c r="C516" s="31" t="s">
        <v>553</v>
      </c>
      <c r="D516" s="66" t="s">
        <v>554</v>
      </c>
      <c r="E516" s="69">
        <v>3</v>
      </c>
      <c r="F516" s="66" t="s">
        <v>70</v>
      </c>
      <c r="G516" s="79"/>
      <c r="H516" s="25"/>
      <c r="I516" s="82">
        <v>123.33</v>
      </c>
    </row>
    <row r="517" spans="1:9" ht="51.75" thickBot="1" x14ac:dyDescent="0.3">
      <c r="A517" s="64"/>
      <c r="B517" s="67"/>
      <c r="C517" s="31" t="s">
        <v>555</v>
      </c>
      <c r="D517" s="67"/>
      <c r="E517" s="70"/>
      <c r="F517" s="67"/>
      <c r="G517" s="81"/>
      <c r="H517" s="25"/>
      <c r="I517" s="60"/>
    </row>
    <row r="518" spans="1:9" ht="51" x14ac:dyDescent="0.25">
      <c r="A518" s="64"/>
      <c r="B518" s="67"/>
      <c r="C518" s="31" t="s">
        <v>556</v>
      </c>
      <c r="D518" s="67"/>
      <c r="E518" s="70"/>
      <c r="F518" s="67"/>
      <c r="G518" s="55"/>
      <c r="H518" s="56"/>
      <c r="I518" s="60"/>
    </row>
    <row r="519" spans="1:9" ht="63.75" x14ac:dyDescent="0.25">
      <c r="A519" s="64"/>
      <c r="B519" s="67"/>
      <c r="C519" s="31" t="s">
        <v>557</v>
      </c>
      <c r="D519" s="67"/>
      <c r="E519" s="70"/>
      <c r="F519" s="67"/>
      <c r="G519" s="55"/>
      <c r="H519" s="56"/>
      <c r="I519" s="60"/>
    </row>
    <row r="520" spans="1:9" ht="51" x14ac:dyDescent="0.25">
      <c r="A520" s="64"/>
      <c r="B520" s="67"/>
      <c r="C520" s="31" t="s">
        <v>558</v>
      </c>
      <c r="D520" s="67"/>
      <c r="E520" s="70"/>
      <c r="F520" s="67"/>
      <c r="G520" s="55"/>
      <c r="H520" s="56"/>
      <c r="I520" s="60"/>
    </row>
    <row r="521" spans="1:9" ht="63.75" x14ac:dyDescent="0.25">
      <c r="A521" s="64"/>
      <c r="B521" s="67"/>
      <c r="C521" s="31" t="s">
        <v>559</v>
      </c>
      <c r="D521" s="67"/>
      <c r="E521" s="70"/>
      <c r="F521" s="67"/>
      <c r="G521" s="55"/>
      <c r="H521" s="56"/>
      <c r="I521" s="60"/>
    </row>
    <row r="522" spans="1:9" ht="89.25" x14ac:dyDescent="0.25">
      <c r="A522" s="64"/>
      <c r="B522" s="67"/>
      <c r="C522" s="31" t="s">
        <v>560</v>
      </c>
      <c r="D522" s="67"/>
      <c r="E522" s="70"/>
      <c r="F522" s="67"/>
      <c r="G522" s="55"/>
      <c r="H522" s="56"/>
      <c r="I522" s="60"/>
    </row>
    <row r="523" spans="1:9" ht="38.25" x14ac:dyDescent="0.25">
      <c r="A523" s="64"/>
      <c r="B523" s="67"/>
      <c r="C523" s="31" t="s">
        <v>561</v>
      </c>
      <c r="D523" s="67"/>
      <c r="E523" s="70"/>
      <c r="F523" s="67"/>
      <c r="G523" s="55"/>
      <c r="H523" s="56"/>
      <c r="I523" s="60"/>
    </row>
    <row r="524" spans="1:9" ht="64.5" thickBot="1" x14ac:dyDescent="0.3">
      <c r="A524" s="65"/>
      <c r="B524" s="68"/>
      <c r="C524" s="32" t="s">
        <v>562</v>
      </c>
      <c r="D524" s="68"/>
      <c r="E524" s="71"/>
      <c r="F524" s="68"/>
      <c r="G524" s="57"/>
      <c r="H524" s="58"/>
      <c r="I524" s="61"/>
    </row>
    <row r="525" spans="1:9" ht="76.5" x14ac:dyDescent="0.25">
      <c r="A525" s="63">
        <v>231938</v>
      </c>
      <c r="B525" s="66" t="s">
        <v>563</v>
      </c>
      <c r="C525" s="31" t="s">
        <v>564</v>
      </c>
      <c r="D525" s="66" t="s">
        <v>565</v>
      </c>
      <c r="E525" s="69">
        <v>1</v>
      </c>
      <c r="F525" s="66" t="s">
        <v>70</v>
      </c>
      <c r="G525" s="79"/>
      <c r="H525" s="25"/>
      <c r="I525" s="82">
        <v>195.82</v>
      </c>
    </row>
    <row r="526" spans="1:9" ht="26.25" thickBot="1" x14ac:dyDescent="0.3">
      <c r="A526" s="64"/>
      <c r="B526" s="67"/>
      <c r="C526" s="31" t="s">
        <v>463</v>
      </c>
      <c r="D526" s="67"/>
      <c r="E526" s="70"/>
      <c r="F526" s="67"/>
      <c r="G526" s="81"/>
      <c r="H526" s="25"/>
      <c r="I526" s="60"/>
    </row>
    <row r="527" spans="1:9" ht="38.25" x14ac:dyDescent="0.25">
      <c r="A527" s="64"/>
      <c r="B527" s="67"/>
      <c r="C527" s="31" t="s">
        <v>566</v>
      </c>
      <c r="D527" s="67"/>
      <c r="E527" s="70"/>
      <c r="F527" s="67"/>
      <c r="G527" s="55"/>
      <c r="H527" s="56"/>
      <c r="I527" s="60"/>
    </row>
    <row r="528" spans="1:9" ht="51" x14ac:dyDescent="0.25">
      <c r="A528" s="64"/>
      <c r="B528" s="67"/>
      <c r="C528" s="31" t="s">
        <v>567</v>
      </c>
      <c r="D528" s="67"/>
      <c r="E528" s="70"/>
      <c r="F528" s="67"/>
      <c r="G528" s="55"/>
      <c r="H528" s="56"/>
      <c r="I528" s="60"/>
    </row>
    <row r="529" spans="1:9" ht="51" x14ac:dyDescent="0.25">
      <c r="A529" s="64"/>
      <c r="B529" s="67"/>
      <c r="C529" s="31" t="s">
        <v>568</v>
      </c>
      <c r="D529" s="67"/>
      <c r="E529" s="70"/>
      <c r="F529" s="67"/>
      <c r="G529" s="55"/>
      <c r="H529" s="56"/>
      <c r="I529" s="60"/>
    </row>
    <row r="530" spans="1:9" ht="63.75" x14ac:dyDescent="0.25">
      <c r="A530" s="64"/>
      <c r="B530" s="67"/>
      <c r="C530" s="31" t="s">
        <v>569</v>
      </c>
      <c r="D530" s="67"/>
      <c r="E530" s="70"/>
      <c r="F530" s="67"/>
      <c r="G530" s="55"/>
      <c r="H530" s="56"/>
      <c r="I530" s="60"/>
    </row>
    <row r="531" spans="1:9" ht="25.5" x14ac:dyDescent="0.25">
      <c r="A531" s="64"/>
      <c r="B531" s="67"/>
      <c r="C531" s="31" t="s">
        <v>570</v>
      </c>
      <c r="D531" s="67"/>
      <c r="E531" s="70"/>
      <c r="F531" s="67"/>
      <c r="G531" s="55"/>
      <c r="H531" s="56"/>
      <c r="I531" s="60"/>
    </row>
    <row r="532" spans="1:9" ht="25.5" x14ac:dyDescent="0.25">
      <c r="A532" s="64"/>
      <c r="B532" s="67"/>
      <c r="C532" s="31" t="s">
        <v>571</v>
      </c>
      <c r="D532" s="67"/>
      <c r="E532" s="70"/>
      <c r="F532" s="67"/>
      <c r="G532" s="55"/>
      <c r="H532" s="56"/>
      <c r="I532" s="60"/>
    </row>
    <row r="533" spans="1:9" ht="26.25" thickBot="1" x14ac:dyDescent="0.3">
      <c r="A533" s="65"/>
      <c r="B533" s="68"/>
      <c r="C533" s="32" t="s">
        <v>572</v>
      </c>
      <c r="D533" s="68"/>
      <c r="E533" s="71"/>
      <c r="F533" s="68"/>
      <c r="G533" s="57"/>
      <c r="H533" s="58"/>
      <c r="I533" s="61"/>
    </row>
    <row r="534" spans="1:9" ht="76.5" x14ac:dyDescent="0.25">
      <c r="A534" s="63">
        <v>231939</v>
      </c>
      <c r="B534" s="66" t="s">
        <v>573</v>
      </c>
      <c r="C534" s="31" t="s">
        <v>564</v>
      </c>
      <c r="D534" s="66" t="s">
        <v>565</v>
      </c>
      <c r="E534" s="69">
        <v>5</v>
      </c>
      <c r="F534" s="66" t="s">
        <v>70</v>
      </c>
      <c r="G534" s="79"/>
      <c r="H534" s="25"/>
      <c r="I534" s="82">
        <v>195.82</v>
      </c>
    </row>
    <row r="535" spans="1:9" ht="39" thickBot="1" x14ac:dyDescent="0.3">
      <c r="A535" s="64"/>
      <c r="B535" s="67"/>
      <c r="C535" s="31" t="s">
        <v>486</v>
      </c>
      <c r="D535" s="67"/>
      <c r="E535" s="70"/>
      <c r="F535" s="67"/>
      <c r="G535" s="81"/>
      <c r="H535" s="25"/>
      <c r="I535" s="60"/>
    </row>
    <row r="536" spans="1:9" ht="25.5" x14ac:dyDescent="0.25">
      <c r="A536" s="64"/>
      <c r="B536" s="67"/>
      <c r="C536" s="31" t="s">
        <v>574</v>
      </c>
      <c r="D536" s="67"/>
      <c r="E536" s="70"/>
      <c r="F536" s="67"/>
      <c r="G536" s="55"/>
      <c r="H536" s="56"/>
      <c r="I536" s="60"/>
    </row>
    <row r="537" spans="1:9" ht="38.25" x14ac:dyDescent="0.25">
      <c r="A537" s="64"/>
      <c r="B537" s="67"/>
      <c r="C537" s="31" t="s">
        <v>566</v>
      </c>
      <c r="D537" s="67"/>
      <c r="E537" s="70"/>
      <c r="F537" s="67"/>
      <c r="G537" s="55"/>
      <c r="H537" s="56"/>
      <c r="I537" s="60"/>
    </row>
    <row r="538" spans="1:9" ht="51" x14ac:dyDescent="0.25">
      <c r="A538" s="64"/>
      <c r="B538" s="67"/>
      <c r="C538" s="31" t="s">
        <v>567</v>
      </c>
      <c r="D538" s="67"/>
      <c r="E538" s="70"/>
      <c r="F538" s="67"/>
      <c r="G538" s="55"/>
      <c r="H538" s="56"/>
      <c r="I538" s="60"/>
    </row>
    <row r="539" spans="1:9" ht="51" x14ac:dyDescent="0.25">
      <c r="A539" s="64"/>
      <c r="B539" s="67"/>
      <c r="C539" s="31" t="s">
        <v>568</v>
      </c>
      <c r="D539" s="67"/>
      <c r="E539" s="70"/>
      <c r="F539" s="67"/>
      <c r="G539" s="55"/>
      <c r="H539" s="56"/>
      <c r="I539" s="60"/>
    </row>
    <row r="540" spans="1:9" ht="63.75" x14ac:dyDescent="0.25">
      <c r="A540" s="64"/>
      <c r="B540" s="67"/>
      <c r="C540" s="31" t="s">
        <v>569</v>
      </c>
      <c r="D540" s="67"/>
      <c r="E540" s="70"/>
      <c r="F540" s="67"/>
      <c r="G540" s="55"/>
      <c r="H540" s="56"/>
      <c r="I540" s="60"/>
    </row>
    <row r="541" spans="1:9" ht="25.5" x14ac:dyDescent="0.25">
      <c r="A541" s="64"/>
      <c r="B541" s="67"/>
      <c r="C541" s="31" t="s">
        <v>570</v>
      </c>
      <c r="D541" s="67"/>
      <c r="E541" s="70"/>
      <c r="F541" s="67"/>
      <c r="G541" s="55"/>
      <c r="H541" s="56"/>
      <c r="I541" s="60"/>
    </row>
    <row r="542" spans="1:9" ht="25.5" x14ac:dyDescent="0.25">
      <c r="A542" s="64"/>
      <c r="B542" s="67"/>
      <c r="C542" s="31" t="s">
        <v>571</v>
      </c>
      <c r="D542" s="67"/>
      <c r="E542" s="70"/>
      <c r="F542" s="67"/>
      <c r="G542" s="55"/>
      <c r="H542" s="56"/>
      <c r="I542" s="60"/>
    </row>
    <row r="543" spans="1:9" ht="26.25" thickBot="1" x14ac:dyDescent="0.3">
      <c r="A543" s="65"/>
      <c r="B543" s="68"/>
      <c r="C543" s="32" t="s">
        <v>572</v>
      </c>
      <c r="D543" s="68"/>
      <c r="E543" s="71"/>
      <c r="F543" s="68"/>
      <c r="G543" s="57"/>
      <c r="H543" s="58"/>
      <c r="I543" s="61"/>
    </row>
    <row r="544" spans="1:9" ht="76.5" x14ac:dyDescent="0.25">
      <c r="A544" s="63">
        <v>231940</v>
      </c>
      <c r="B544" s="66" t="s">
        <v>575</v>
      </c>
      <c r="C544" s="31" t="s">
        <v>564</v>
      </c>
      <c r="D544" s="66" t="s">
        <v>576</v>
      </c>
      <c r="E544" s="69">
        <v>1</v>
      </c>
      <c r="F544" s="66" t="s">
        <v>70</v>
      </c>
      <c r="G544" s="79"/>
      <c r="H544" s="25"/>
      <c r="I544" s="82">
        <v>168.95</v>
      </c>
    </row>
    <row r="545" spans="1:9" ht="26.25" thickBot="1" x14ac:dyDescent="0.3">
      <c r="A545" s="64"/>
      <c r="B545" s="67"/>
      <c r="C545" s="31" t="s">
        <v>463</v>
      </c>
      <c r="D545" s="67"/>
      <c r="E545" s="70"/>
      <c r="F545" s="67"/>
      <c r="G545" s="81"/>
      <c r="H545" s="25"/>
      <c r="I545" s="60"/>
    </row>
    <row r="546" spans="1:9" ht="38.25" x14ac:dyDescent="0.25">
      <c r="A546" s="64"/>
      <c r="B546" s="67"/>
      <c r="C546" s="31" t="s">
        <v>566</v>
      </c>
      <c r="D546" s="67"/>
      <c r="E546" s="70"/>
      <c r="F546" s="67"/>
      <c r="G546" s="55"/>
      <c r="H546" s="56"/>
      <c r="I546" s="60"/>
    </row>
    <row r="547" spans="1:9" ht="51" x14ac:dyDescent="0.25">
      <c r="A547" s="64"/>
      <c r="B547" s="67"/>
      <c r="C547" s="31" t="s">
        <v>567</v>
      </c>
      <c r="D547" s="67"/>
      <c r="E547" s="70"/>
      <c r="F547" s="67"/>
      <c r="G547" s="55"/>
      <c r="H547" s="56"/>
      <c r="I547" s="60"/>
    </row>
    <row r="548" spans="1:9" ht="51" x14ac:dyDescent="0.25">
      <c r="A548" s="64"/>
      <c r="B548" s="67"/>
      <c r="C548" s="31" t="s">
        <v>568</v>
      </c>
      <c r="D548" s="67"/>
      <c r="E548" s="70"/>
      <c r="F548" s="67"/>
      <c r="G548" s="55"/>
      <c r="H548" s="56"/>
      <c r="I548" s="60"/>
    </row>
    <row r="549" spans="1:9" ht="63.75" x14ac:dyDescent="0.25">
      <c r="A549" s="64"/>
      <c r="B549" s="67"/>
      <c r="C549" s="31" t="s">
        <v>569</v>
      </c>
      <c r="D549" s="67"/>
      <c r="E549" s="70"/>
      <c r="F549" s="67"/>
      <c r="G549" s="55"/>
      <c r="H549" s="56"/>
      <c r="I549" s="60"/>
    </row>
    <row r="550" spans="1:9" ht="25.5" x14ac:dyDescent="0.25">
      <c r="A550" s="64"/>
      <c r="B550" s="67"/>
      <c r="C550" s="31" t="s">
        <v>577</v>
      </c>
      <c r="D550" s="67"/>
      <c r="E550" s="70"/>
      <c r="F550" s="67"/>
      <c r="G550" s="55"/>
      <c r="H550" s="56"/>
      <c r="I550" s="60"/>
    </row>
    <row r="551" spans="1:9" ht="25.5" x14ac:dyDescent="0.25">
      <c r="A551" s="64"/>
      <c r="B551" s="67"/>
      <c r="C551" s="31" t="s">
        <v>578</v>
      </c>
      <c r="D551" s="67"/>
      <c r="E551" s="70"/>
      <c r="F551" s="67"/>
      <c r="G551" s="55"/>
      <c r="H551" s="56"/>
      <c r="I551" s="60"/>
    </row>
    <row r="552" spans="1:9" ht="26.25" thickBot="1" x14ac:dyDescent="0.3">
      <c r="A552" s="65"/>
      <c r="B552" s="68"/>
      <c r="C552" s="32" t="s">
        <v>579</v>
      </c>
      <c r="D552" s="68"/>
      <c r="E552" s="71"/>
      <c r="F552" s="68"/>
      <c r="G552" s="57"/>
      <c r="H552" s="58"/>
      <c r="I552" s="61"/>
    </row>
    <row r="553" spans="1:9" ht="76.5" x14ac:dyDescent="0.25">
      <c r="A553" s="63">
        <v>231981</v>
      </c>
      <c r="B553" s="87" t="s">
        <v>580</v>
      </c>
      <c r="C553" s="35" t="s">
        <v>581</v>
      </c>
      <c r="D553" s="66" t="s">
        <v>582</v>
      </c>
      <c r="E553" s="69">
        <v>1</v>
      </c>
      <c r="F553" s="66" t="s">
        <v>70</v>
      </c>
      <c r="G553" s="79"/>
      <c r="H553" s="25"/>
      <c r="I553" s="82">
        <v>163.78</v>
      </c>
    </row>
    <row r="554" spans="1:9" ht="39" thickBot="1" x14ac:dyDescent="0.3">
      <c r="A554" s="64"/>
      <c r="B554" s="88"/>
      <c r="C554" s="35" t="s">
        <v>583</v>
      </c>
      <c r="D554" s="67"/>
      <c r="E554" s="70"/>
      <c r="F554" s="67"/>
      <c r="G554" s="81"/>
      <c r="H554" s="25"/>
      <c r="I554" s="60"/>
    </row>
    <row r="555" spans="1:9" ht="51" x14ac:dyDescent="0.25">
      <c r="A555" s="64"/>
      <c r="B555" s="88"/>
      <c r="C555" s="35" t="s">
        <v>584</v>
      </c>
      <c r="D555" s="67"/>
      <c r="E555" s="70"/>
      <c r="F555" s="67"/>
      <c r="G555" s="55"/>
      <c r="H555" s="56"/>
      <c r="I555" s="60"/>
    </row>
    <row r="556" spans="1:9" ht="63.75" x14ac:dyDescent="0.25">
      <c r="A556" s="64"/>
      <c r="B556" s="88"/>
      <c r="C556" s="35" t="s">
        <v>585</v>
      </c>
      <c r="D556" s="67"/>
      <c r="E556" s="70"/>
      <c r="F556" s="67"/>
      <c r="G556" s="55"/>
      <c r="H556" s="56"/>
      <c r="I556" s="60"/>
    </row>
    <row r="557" spans="1:9" ht="63.75" x14ac:dyDescent="0.25">
      <c r="A557" s="64"/>
      <c r="B557" s="88"/>
      <c r="C557" s="35" t="s">
        <v>586</v>
      </c>
      <c r="D557" s="67"/>
      <c r="E557" s="70"/>
      <c r="F557" s="67"/>
      <c r="G557" s="55"/>
      <c r="H557" s="56"/>
      <c r="I557" s="60"/>
    </row>
    <row r="558" spans="1:9" ht="76.5" x14ac:dyDescent="0.25">
      <c r="A558" s="64"/>
      <c r="B558" s="88"/>
      <c r="C558" s="35" t="s">
        <v>587</v>
      </c>
      <c r="D558" s="67"/>
      <c r="E558" s="70"/>
      <c r="F558" s="67"/>
      <c r="G558" s="55"/>
      <c r="H558" s="56"/>
      <c r="I558" s="60"/>
    </row>
    <row r="559" spans="1:9" ht="15.75" thickBot="1" x14ac:dyDescent="0.3">
      <c r="A559" s="65"/>
      <c r="B559" s="89"/>
      <c r="C559" s="32"/>
      <c r="D559" s="68"/>
      <c r="E559" s="71"/>
      <c r="F559" s="68"/>
      <c r="G559" s="57"/>
      <c r="H559" s="58"/>
      <c r="I559" s="61"/>
    </row>
    <row r="560" spans="1:9" ht="38.25" x14ac:dyDescent="0.25">
      <c r="A560" s="63">
        <v>236403</v>
      </c>
      <c r="B560" s="66" t="s">
        <v>588</v>
      </c>
      <c r="C560" s="31" t="s">
        <v>589</v>
      </c>
      <c r="D560" s="66" t="s">
        <v>590</v>
      </c>
      <c r="E560" s="69">
        <v>6</v>
      </c>
      <c r="F560" s="66" t="s">
        <v>70</v>
      </c>
      <c r="G560" s="79"/>
      <c r="H560" s="25"/>
      <c r="I560" s="82">
        <v>62.79</v>
      </c>
    </row>
    <row r="561" spans="1:9" ht="26.25" thickBot="1" x14ac:dyDescent="0.3">
      <c r="A561" s="64"/>
      <c r="B561" s="67"/>
      <c r="C561" s="31" t="s">
        <v>93</v>
      </c>
      <c r="D561" s="67"/>
      <c r="E561" s="70"/>
      <c r="F561" s="67"/>
      <c r="G561" s="81"/>
      <c r="H561" s="25"/>
      <c r="I561" s="60"/>
    </row>
    <row r="562" spans="1:9" ht="51" x14ac:dyDescent="0.25">
      <c r="A562" s="64"/>
      <c r="B562" s="67"/>
      <c r="C562" s="31" t="s">
        <v>591</v>
      </c>
      <c r="D562" s="67"/>
      <c r="E562" s="70"/>
      <c r="F562" s="67"/>
      <c r="G562" s="55"/>
      <c r="H562" s="56"/>
      <c r="I562" s="60"/>
    </row>
    <row r="563" spans="1:9" ht="25.5" x14ac:dyDescent="0.25">
      <c r="A563" s="64"/>
      <c r="B563" s="67"/>
      <c r="C563" s="31" t="s">
        <v>592</v>
      </c>
      <c r="D563" s="67"/>
      <c r="E563" s="70"/>
      <c r="F563" s="67"/>
      <c r="G563" s="55"/>
      <c r="H563" s="56"/>
      <c r="I563" s="60"/>
    </row>
    <row r="564" spans="1:9" ht="38.25" x14ac:dyDescent="0.25">
      <c r="A564" s="64"/>
      <c r="B564" s="67"/>
      <c r="C564" s="31" t="s">
        <v>90</v>
      </c>
      <c r="D564" s="67"/>
      <c r="E564" s="70"/>
      <c r="F564" s="67"/>
      <c r="G564" s="55"/>
      <c r="H564" s="56"/>
      <c r="I564" s="60"/>
    </row>
    <row r="565" spans="1:9" ht="64.5" thickBot="1" x14ac:dyDescent="0.3">
      <c r="A565" s="65"/>
      <c r="B565" s="68"/>
      <c r="C565" s="32" t="s">
        <v>562</v>
      </c>
      <c r="D565" s="68"/>
      <c r="E565" s="71"/>
      <c r="F565" s="68"/>
      <c r="G565" s="57"/>
      <c r="H565" s="58"/>
      <c r="I565" s="61"/>
    </row>
    <row r="566" spans="1:9" ht="51" x14ac:dyDescent="0.25">
      <c r="A566" s="63">
        <v>400529</v>
      </c>
      <c r="B566" s="66" t="s">
        <v>593</v>
      </c>
      <c r="C566" s="31" t="s">
        <v>594</v>
      </c>
      <c r="D566" s="66" t="s">
        <v>595</v>
      </c>
      <c r="E566" s="69">
        <v>3</v>
      </c>
      <c r="F566" s="66" t="s">
        <v>40</v>
      </c>
      <c r="G566" s="79"/>
      <c r="H566" s="25"/>
      <c r="I566" s="82">
        <v>83.92</v>
      </c>
    </row>
    <row r="567" spans="1:9" ht="64.5" thickBot="1" x14ac:dyDescent="0.3">
      <c r="A567" s="64"/>
      <c r="B567" s="67"/>
      <c r="C567" s="31" t="s">
        <v>596</v>
      </c>
      <c r="D567" s="67"/>
      <c r="E567" s="70"/>
      <c r="F567" s="67"/>
      <c r="G567" s="81"/>
      <c r="H567" s="25"/>
      <c r="I567" s="60"/>
    </row>
    <row r="568" spans="1:9" ht="51" x14ac:dyDescent="0.25">
      <c r="A568" s="64"/>
      <c r="B568" s="67"/>
      <c r="C568" s="31" t="s">
        <v>42</v>
      </c>
      <c r="D568" s="67"/>
      <c r="E568" s="70"/>
      <c r="F568" s="67"/>
      <c r="G568" s="55"/>
      <c r="H568" s="56"/>
      <c r="I568" s="60"/>
    </row>
    <row r="569" spans="1:9" ht="25.5" x14ac:dyDescent="0.25">
      <c r="A569" s="64"/>
      <c r="B569" s="67"/>
      <c r="C569" s="31" t="s">
        <v>41</v>
      </c>
      <c r="D569" s="67"/>
      <c r="E569" s="70"/>
      <c r="F569" s="67"/>
      <c r="G569" s="55"/>
      <c r="H569" s="56"/>
      <c r="I569" s="60"/>
    </row>
    <row r="570" spans="1:9" ht="38.25" x14ac:dyDescent="0.25">
      <c r="A570" s="64"/>
      <c r="B570" s="67"/>
      <c r="C570" s="31" t="s">
        <v>597</v>
      </c>
      <c r="D570" s="67"/>
      <c r="E570" s="70"/>
      <c r="F570" s="67"/>
      <c r="G570" s="55"/>
      <c r="H570" s="56"/>
      <c r="I570" s="60"/>
    </row>
    <row r="571" spans="1:9" ht="38.25" x14ac:dyDescent="0.25">
      <c r="A571" s="64"/>
      <c r="B571" s="67"/>
      <c r="C571" s="31" t="s">
        <v>598</v>
      </c>
      <c r="D571" s="67"/>
      <c r="E571" s="70"/>
      <c r="F571" s="67"/>
      <c r="G571" s="55"/>
      <c r="H571" s="56"/>
      <c r="I571" s="60"/>
    </row>
    <row r="572" spans="1:9" ht="76.5" x14ac:dyDescent="0.25">
      <c r="A572" s="64"/>
      <c r="B572" s="67"/>
      <c r="C572" s="31" t="s">
        <v>599</v>
      </c>
      <c r="D572" s="67"/>
      <c r="E572" s="70"/>
      <c r="F572" s="67"/>
      <c r="G572" s="55"/>
      <c r="H572" s="56"/>
      <c r="I572" s="60"/>
    </row>
    <row r="573" spans="1:9" ht="63.75" x14ac:dyDescent="0.25">
      <c r="A573" s="64"/>
      <c r="B573" s="67"/>
      <c r="C573" s="31" t="s">
        <v>600</v>
      </c>
      <c r="D573" s="67"/>
      <c r="E573" s="70"/>
      <c r="F573" s="67"/>
      <c r="G573" s="55"/>
      <c r="H573" s="56"/>
      <c r="I573" s="60"/>
    </row>
    <row r="574" spans="1:9" ht="77.25" thickBot="1" x14ac:dyDescent="0.3">
      <c r="A574" s="65"/>
      <c r="B574" s="68"/>
      <c r="C574" s="32" t="s">
        <v>601</v>
      </c>
      <c r="D574" s="68"/>
      <c r="E574" s="71"/>
      <c r="F574" s="68"/>
      <c r="G574" s="57"/>
      <c r="H574" s="58"/>
      <c r="I574" s="61"/>
    </row>
    <row r="575" spans="1:9" ht="51" x14ac:dyDescent="0.25">
      <c r="A575" s="63">
        <v>403036</v>
      </c>
      <c r="B575" s="66" t="s">
        <v>602</v>
      </c>
      <c r="C575" s="31" t="s">
        <v>603</v>
      </c>
      <c r="D575" s="66" t="s">
        <v>604</v>
      </c>
      <c r="E575" s="69">
        <v>5</v>
      </c>
      <c r="F575" s="66" t="s">
        <v>40</v>
      </c>
      <c r="G575" s="79"/>
      <c r="H575" s="25"/>
      <c r="I575" s="82">
        <v>25.66</v>
      </c>
    </row>
    <row r="576" spans="1:9" ht="39" thickBot="1" x14ac:dyDescent="0.3">
      <c r="A576" s="64"/>
      <c r="B576" s="67"/>
      <c r="C576" s="31" t="s">
        <v>597</v>
      </c>
      <c r="D576" s="67"/>
      <c r="E576" s="70"/>
      <c r="F576" s="67"/>
      <c r="G576" s="81"/>
      <c r="H576" s="25"/>
      <c r="I576" s="60"/>
    </row>
    <row r="577" spans="1:9" ht="51" x14ac:dyDescent="0.25">
      <c r="A577" s="64"/>
      <c r="B577" s="67"/>
      <c r="C577" s="31" t="s">
        <v>605</v>
      </c>
      <c r="D577" s="67"/>
      <c r="E577" s="70"/>
      <c r="F577" s="67"/>
      <c r="G577" s="55"/>
      <c r="H577" s="56"/>
      <c r="I577" s="60"/>
    </row>
    <row r="578" spans="1:9" ht="51" x14ac:dyDescent="0.25">
      <c r="A578" s="64"/>
      <c r="B578" s="67"/>
      <c r="C578" s="31" t="s">
        <v>42</v>
      </c>
      <c r="D578" s="67"/>
      <c r="E578" s="70"/>
      <c r="F578" s="67"/>
      <c r="G578" s="55"/>
      <c r="H578" s="56"/>
      <c r="I578" s="60"/>
    </row>
    <row r="579" spans="1:9" ht="25.5" x14ac:dyDescent="0.25">
      <c r="A579" s="64"/>
      <c r="B579" s="67"/>
      <c r="C579" s="31" t="s">
        <v>606</v>
      </c>
      <c r="D579" s="67"/>
      <c r="E579" s="70"/>
      <c r="F579" s="67"/>
      <c r="G579" s="55"/>
      <c r="H579" s="56"/>
      <c r="I579" s="60"/>
    </row>
    <row r="580" spans="1:9" ht="38.25" x14ac:dyDescent="0.25">
      <c r="A580" s="64"/>
      <c r="B580" s="67"/>
      <c r="C580" s="31" t="s">
        <v>607</v>
      </c>
      <c r="D580" s="67"/>
      <c r="E580" s="70"/>
      <c r="F580" s="67"/>
      <c r="G580" s="55"/>
      <c r="H580" s="56"/>
      <c r="I580" s="60"/>
    </row>
    <row r="581" spans="1:9" ht="38.25" x14ac:dyDescent="0.25">
      <c r="A581" s="64"/>
      <c r="B581" s="67"/>
      <c r="C581" s="31" t="s">
        <v>598</v>
      </c>
      <c r="D581" s="67"/>
      <c r="E581" s="70"/>
      <c r="F581" s="67"/>
      <c r="G581" s="55"/>
      <c r="H581" s="56"/>
      <c r="I581" s="60"/>
    </row>
    <row r="582" spans="1:9" ht="76.5" x14ac:dyDescent="0.25">
      <c r="A582" s="64"/>
      <c r="B582" s="67"/>
      <c r="C582" s="31" t="s">
        <v>608</v>
      </c>
      <c r="D582" s="67"/>
      <c r="E582" s="70"/>
      <c r="F582" s="67"/>
      <c r="G582" s="55"/>
      <c r="H582" s="56"/>
      <c r="I582" s="60"/>
    </row>
    <row r="583" spans="1:9" ht="77.25" thickBot="1" x14ac:dyDescent="0.3">
      <c r="A583" s="65"/>
      <c r="B583" s="68"/>
      <c r="C583" s="32" t="s">
        <v>609</v>
      </c>
      <c r="D583" s="68"/>
      <c r="E583" s="71"/>
      <c r="F583" s="68"/>
      <c r="G583" s="57"/>
      <c r="H583" s="58"/>
      <c r="I583" s="61"/>
    </row>
    <row r="584" spans="1:9" ht="355.5" customHeight="1" x14ac:dyDescent="0.25">
      <c r="A584" s="63">
        <v>450606</v>
      </c>
      <c r="B584" s="66" t="s">
        <v>610</v>
      </c>
      <c r="C584" s="31" t="s">
        <v>611</v>
      </c>
      <c r="D584" s="66" t="s">
        <v>612</v>
      </c>
      <c r="E584" s="69">
        <v>6</v>
      </c>
      <c r="F584" s="66" t="s">
        <v>613</v>
      </c>
      <c r="G584" s="79"/>
      <c r="H584" s="25"/>
      <c r="I584" s="82">
        <v>912.68</v>
      </c>
    </row>
    <row r="585" spans="1:9" ht="51.75" thickBot="1" x14ac:dyDescent="0.3">
      <c r="A585" s="64"/>
      <c r="B585" s="67"/>
      <c r="C585" s="31" t="s">
        <v>614</v>
      </c>
      <c r="D585" s="67"/>
      <c r="E585" s="70"/>
      <c r="F585" s="67"/>
      <c r="G585" s="81"/>
      <c r="H585" s="25"/>
      <c r="I585" s="60"/>
    </row>
    <row r="586" spans="1:9" ht="39" thickBot="1" x14ac:dyDescent="0.3">
      <c r="A586" s="65"/>
      <c r="B586" s="68"/>
      <c r="C586" s="32" t="s">
        <v>615</v>
      </c>
      <c r="D586" s="68"/>
      <c r="E586" s="71"/>
      <c r="F586" s="68"/>
      <c r="G586" s="57"/>
      <c r="H586" s="58"/>
      <c r="I586" s="61"/>
    </row>
    <row r="587" spans="1:9" ht="38.25" x14ac:dyDescent="0.25">
      <c r="A587" s="63">
        <v>450648</v>
      </c>
      <c r="B587" s="66" t="s">
        <v>616</v>
      </c>
      <c r="C587" s="31" t="s">
        <v>617</v>
      </c>
      <c r="D587" s="66" t="s">
        <v>618</v>
      </c>
      <c r="E587" s="69">
        <v>175</v>
      </c>
      <c r="F587" s="66" t="s">
        <v>613</v>
      </c>
      <c r="G587" s="79"/>
      <c r="H587" s="25"/>
      <c r="I587" s="82">
        <v>67.23</v>
      </c>
    </row>
    <row r="588" spans="1:9" ht="51.75" thickBot="1" x14ac:dyDescent="0.3">
      <c r="A588" s="64"/>
      <c r="B588" s="67"/>
      <c r="C588" s="31" t="s">
        <v>619</v>
      </c>
      <c r="D588" s="67"/>
      <c r="E588" s="70"/>
      <c r="F588" s="67"/>
      <c r="G588" s="81"/>
      <c r="H588" s="25"/>
      <c r="I588" s="60"/>
    </row>
    <row r="589" spans="1:9" ht="38.25" x14ac:dyDescent="0.25">
      <c r="A589" s="64"/>
      <c r="B589" s="67"/>
      <c r="C589" s="31" t="s">
        <v>620</v>
      </c>
      <c r="D589" s="67"/>
      <c r="E589" s="70"/>
      <c r="F589" s="67"/>
      <c r="G589" s="55"/>
      <c r="H589" s="56"/>
      <c r="I589" s="60"/>
    </row>
    <row r="590" spans="1:9" ht="63.75" x14ac:dyDescent="0.25">
      <c r="A590" s="64"/>
      <c r="B590" s="67"/>
      <c r="C590" s="31" t="s">
        <v>621</v>
      </c>
      <c r="D590" s="67"/>
      <c r="E590" s="70"/>
      <c r="F590" s="67"/>
      <c r="G590" s="55"/>
      <c r="H590" s="56"/>
      <c r="I590" s="60"/>
    </row>
    <row r="591" spans="1:9" ht="76.5" x14ac:dyDescent="0.25">
      <c r="A591" s="64"/>
      <c r="B591" s="67"/>
      <c r="C591" s="31" t="s">
        <v>622</v>
      </c>
      <c r="D591" s="67"/>
      <c r="E591" s="70"/>
      <c r="F591" s="67"/>
      <c r="G591" s="55"/>
      <c r="H591" s="56"/>
      <c r="I591" s="60"/>
    </row>
    <row r="592" spans="1:9" ht="76.5" x14ac:dyDescent="0.25">
      <c r="A592" s="64"/>
      <c r="B592" s="67"/>
      <c r="C592" s="31" t="s">
        <v>623</v>
      </c>
      <c r="D592" s="67"/>
      <c r="E592" s="70"/>
      <c r="F592" s="67"/>
      <c r="G592" s="55"/>
      <c r="H592" s="56"/>
      <c r="I592" s="60"/>
    </row>
    <row r="593" spans="1:9" ht="25.5" x14ac:dyDescent="0.25">
      <c r="A593" s="64"/>
      <c r="B593" s="67"/>
      <c r="C593" s="31" t="s">
        <v>624</v>
      </c>
      <c r="D593" s="67"/>
      <c r="E593" s="70"/>
      <c r="F593" s="67"/>
      <c r="G593" s="55"/>
      <c r="H593" s="56"/>
      <c r="I593" s="60"/>
    </row>
    <row r="594" spans="1:9" ht="38.25" x14ac:dyDescent="0.25">
      <c r="A594" s="64"/>
      <c r="B594" s="67"/>
      <c r="C594" s="31" t="s">
        <v>625</v>
      </c>
      <c r="D594" s="67"/>
      <c r="E594" s="70"/>
      <c r="F594" s="67"/>
      <c r="G594" s="55"/>
      <c r="H594" s="56"/>
      <c r="I594" s="60"/>
    </row>
    <row r="595" spans="1:9" ht="51" x14ac:dyDescent="0.25">
      <c r="A595" s="64"/>
      <c r="B595" s="67"/>
      <c r="C595" s="31" t="s">
        <v>626</v>
      </c>
      <c r="D595" s="67"/>
      <c r="E595" s="70"/>
      <c r="F595" s="67"/>
      <c r="G595" s="55"/>
      <c r="H595" s="56"/>
      <c r="I595" s="60"/>
    </row>
    <row r="596" spans="1:9" ht="51" x14ac:dyDescent="0.25">
      <c r="A596" s="64"/>
      <c r="B596" s="67"/>
      <c r="C596" s="31" t="s">
        <v>627</v>
      </c>
      <c r="D596" s="67"/>
      <c r="E596" s="70"/>
      <c r="F596" s="67"/>
      <c r="G596" s="55"/>
      <c r="H596" s="56"/>
      <c r="I596" s="60"/>
    </row>
    <row r="597" spans="1:9" ht="38.25" x14ac:dyDescent="0.25">
      <c r="A597" s="64"/>
      <c r="B597" s="67"/>
      <c r="C597" s="31" t="s">
        <v>628</v>
      </c>
      <c r="D597" s="67"/>
      <c r="E597" s="70"/>
      <c r="F597" s="67"/>
      <c r="G597" s="55"/>
      <c r="H597" s="56"/>
      <c r="I597" s="60"/>
    </row>
    <row r="598" spans="1:9" ht="51" x14ac:dyDescent="0.25">
      <c r="A598" s="64"/>
      <c r="B598" s="67"/>
      <c r="C598" s="31" t="s">
        <v>629</v>
      </c>
      <c r="D598" s="67"/>
      <c r="E598" s="70"/>
      <c r="F598" s="67"/>
      <c r="G598" s="55"/>
      <c r="H598" s="56"/>
      <c r="I598" s="60"/>
    </row>
    <row r="599" spans="1:9" ht="39" thickBot="1" x14ac:dyDescent="0.3">
      <c r="A599" s="65"/>
      <c r="B599" s="68"/>
      <c r="C599" s="32" t="s">
        <v>630</v>
      </c>
      <c r="D599" s="68"/>
      <c r="E599" s="71"/>
      <c r="F599" s="68"/>
      <c r="G599" s="57"/>
      <c r="H599" s="58"/>
      <c r="I599" s="61"/>
    </row>
    <row r="600" spans="1:9" ht="318.75" x14ac:dyDescent="0.25">
      <c r="A600" s="63">
        <v>453695</v>
      </c>
      <c r="B600" s="66" t="s">
        <v>631</v>
      </c>
      <c r="C600" s="31" t="s">
        <v>632</v>
      </c>
      <c r="D600" s="31" t="s">
        <v>633</v>
      </c>
      <c r="E600" s="69">
        <v>445</v>
      </c>
      <c r="F600" s="66" t="s">
        <v>70</v>
      </c>
      <c r="G600" s="79"/>
      <c r="H600" s="25"/>
      <c r="I600" s="82">
        <v>67.13</v>
      </c>
    </row>
    <row r="601" spans="1:9" ht="383.25" thickBot="1" x14ac:dyDescent="0.3">
      <c r="A601" s="64"/>
      <c r="B601" s="67"/>
      <c r="C601" s="31" t="s">
        <v>634</v>
      </c>
      <c r="D601" s="31" t="s">
        <v>635</v>
      </c>
      <c r="E601" s="70"/>
      <c r="F601" s="67"/>
      <c r="G601" s="81"/>
      <c r="H601" s="25"/>
      <c r="I601" s="60"/>
    </row>
    <row r="602" spans="1:9" ht="280.5" x14ac:dyDescent="0.25">
      <c r="A602" s="64"/>
      <c r="B602" s="67"/>
      <c r="C602" s="31" t="s">
        <v>636</v>
      </c>
      <c r="D602" s="31" t="s">
        <v>637</v>
      </c>
      <c r="E602" s="70"/>
      <c r="F602" s="67"/>
      <c r="G602" s="55"/>
      <c r="H602" s="56"/>
      <c r="I602" s="60"/>
    </row>
    <row r="603" spans="1:9" ht="51" x14ac:dyDescent="0.25">
      <c r="A603" s="64"/>
      <c r="B603" s="67"/>
      <c r="C603" s="31" t="s">
        <v>638</v>
      </c>
      <c r="D603" s="33"/>
      <c r="E603" s="70"/>
      <c r="F603" s="67"/>
      <c r="G603" s="55"/>
      <c r="H603" s="56"/>
      <c r="I603" s="60"/>
    </row>
    <row r="604" spans="1:9" ht="51" x14ac:dyDescent="0.25">
      <c r="A604" s="64"/>
      <c r="B604" s="67"/>
      <c r="C604" s="31" t="s">
        <v>639</v>
      </c>
      <c r="D604" s="33"/>
      <c r="E604" s="70"/>
      <c r="F604" s="67"/>
      <c r="G604" s="55"/>
      <c r="H604" s="56"/>
      <c r="I604" s="60"/>
    </row>
    <row r="605" spans="1:9" ht="38.25" x14ac:dyDescent="0.25">
      <c r="A605" s="64"/>
      <c r="B605" s="67"/>
      <c r="C605" s="31" t="s">
        <v>640</v>
      </c>
      <c r="D605" s="33"/>
      <c r="E605" s="70"/>
      <c r="F605" s="67"/>
      <c r="G605" s="55"/>
      <c r="H605" s="56"/>
      <c r="I605" s="60"/>
    </row>
    <row r="606" spans="1:9" ht="76.5" x14ac:dyDescent="0.25">
      <c r="A606" s="64"/>
      <c r="B606" s="67"/>
      <c r="C606" s="31" t="s">
        <v>641</v>
      </c>
      <c r="D606" s="33"/>
      <c r="E606" s="70"/>
      <c r="F606" s="67"/>
      <c r="G606" s="55"/>
      <c r="H606" s="56"/>
      <c r="I606" s="60"/>
    </row>
    <row r="607" spans="1:9" ht="76.5" x14ac:dyDescent="0.25">
      <c r="A607" s="64"/>
      <c r="B607" s="67"/>
      <c r="C607" s="31" t="s">
        <v>642</v>
      </c>
      <c r="D607" s="33"/>
      <c r="E607" s="70"/>
      <c r="F607" s="67"/>
      <c r="G607" s="55"/>
      <c r="H607" s="56"/>
      <c r="I607" s="60"/>
    </row>
    <row r="608" spans="1:9" ht="127.5" x14ac:dyDescent="0.25">
      <c r="A608" s="64"/>
      <c r="B608" s="67"/>
      <c r="C608" s="31" t="s">
        <v>643</v>
      </c>
      <c r="D608" s="33"/>
      <c r="E608" s="70"/>
      <c r="F608" s="67"/>
      <c r="G608" s="55"/>
      <c r="H608" s="56"/>
      <c r="I608" s="60"/>
    </row>
    <row r="609" spans="1:9" ht="38.25" x14ac:dyDescent="0.25">
      <c r="A609" s="64"/>
      <c r="B609" s="67"/>
      <c r="C609" s="31" t="s">
        <v>644</v>
      </c>
      <c r="D609" s="33"/>
      <c r="E609" s="70"/>
      <c r="F609" s="67"/>
      <c r="G609" s="55"/>
      <c r="H609" s="56"/>
      <c r="I609" s="60"/>
    </row>
    <row r="610" spans="1:9" ht="51" x14ac:dyDescent="0.25">
      <c r="A610" s="64"/>
      <c r="B610" s="67"/>
      <c r="C610" s="31" t="s">
        <v>645</v>
      </c>
      <c r="D610" s="33"/>
      <c r="E610" s="70"/>
      <c r="F610" s="67"/>
      <c r="G610" s="55"/>
      <c r="H610" s="56"/>
      <c r="I610" s="60"/>
    </row>
    <row r="611" spans="1:9" ht="51" x14ac:dyDescent="0.25">
      <c r="A611" s="64"/>
      <c r="B611" s="67"/>
      <c r="C611" s="31" t="s">
        <v>646</v>
      </c>
      <c r="D611" s="33"/>
      <c r="E611" s="70"/>
      <c r="F611" s="67"/>
      <c r="G611" s="55"/>
      <c r="H611" s="56"/>
      <c r="I611" s="60"/>
    </row>
    <row r="612" spans="1:9" ht="38.25" x14ac:dyDescent="0.25">
      <c r="A612" s="64"/>
      <c r="B612" s="67"/>
      <c r="C612" s="31" t="s">
        <v>647</v>
      </c>
      <c r="D612" s="33"/>
      <c r="E612" s="70"/>
      <c r="F612" s="67"/>
      <c r="G612" s="55"/>
      <c r="H612" s="56"/>
      <c r="I612" s="60"/>
    </row>
    <row r="613" spans="1:9" ht="51" x14ac:dyDescent="0.25">
      <c r="A613" s="64"/>
      <c r="B613" s="67"/>
      <c r="C613" s="31" t="s">
        <v>648</v>
      </c>
      <c r="D613" s="33"/>
      <c r="E613" s="70"/>
      <c r="F613" s="67"/>
      <c r="G613" s="55"/>
      <c r="H613" s="56"/>
      <c r="I613" s="60"/>
    </row>
    <row r="614" spans="1:9" ht="39" thickBot="1" x14ac:dyDescent="0.3">
      <c r="A614" s="65"/>
      <c r="B614" s="68"/>
      <c r="C614" s="32" t="s">
        <v>649</v>
      </c>
      <c r="D614" s="34"/>
      <c r="E614" s="71"/>
      <c r="F614" s="68"/>
      <c r="G614" s="57"/>
      <c r="H614" s="58"/>
      <c r="I614" s="61"/>
    </row>
    <row r="615" spans="1:9" ht="126" customHeight="1" x14ac:dyDescent="0.25">
      <c r="A615" s="63">
        <v>454227</v>
      </c>
      <c r="B615" s="66" t="s">
        <v>650</v>
      </c>
      <c r="C615" s="31" t="s">
        <v>651</v>
      </c>
      <c r="D615" s="83" t="s">
        <v>652</v>
      </c>
      <c r="E615" s="69">
        <v>3</v>
      </c>
      <c r="F615" s="66" t="s">
        <v>653</v>
      </c>
      <c r="G615" s="79"/>
      <c r="H615" s="25"/>
      <c r="I615" s="82">
        <v>669.66</v>
      </c>
    </row>
    <row r="616" spans="1:9" ht="77.25" thickBot="1" x14ac:dyDescent="0.3">
      <c r="A616" s="64"/>
      <c r="B616" s="67"/>
      <c r="C616" s="31" t="s">
        <v>654</v>
      </c>
      <c r="D616" s="67"/>
      <c r="E616" s="70"/>
      <c r="F616" s="67"/>
      <c r="G616" s="81"/>
      <c r="H616" s="25"/>
      <c r="I616" s="60"/>
    </row>
    <row r="617" spans="1:9" ht="51" x14ac:dyDescent="0.25">
      <c r="A617" s="64"/>
      <c r="B617" s="67"/>
      <c r="C617" s="31" t="s">
        <v>655</v>
      </c>
      <c r="D617" s="67"/>
      <c r="E617" s="70"/>
      <c r="F617" s="67"/>
      <c r="G617" s="55"/>
      <c r="H617" s="56"/>
      <c r="I617" s="60"/>
    </row>
    <row r="618" spans="1:9" ht="38.25" x14ac:dyDescent="0.25">
      <c r="A618" s="64"/>
      <c r="B618" s="67"/>
      <c r="C618" s="31" t="s">
        <v>656</v>
      </c>
      <c r="D618" s="67"/>
      <c r="E618" s="70"/>
      <c r="F618" s="67"/>
      <c r="G618" s="55"/>
      <c r="H618" s="56"/>
      <c r="I618" s="60"/>
    </row>
    <row r="619" spans="1:9" ht="51" x14ac:dyDescent="0.25">
      <c r="A619" s="64"/>
      <c r="B619" s="67"/>
      <c r="C619" s="31" t="s">
        <v>657</v>
      </c>
      <c r="D619" s="67"/>
      <c r="E619" s="70"/>
      <c r="F619" s="67"/>
      <c r="G619" s="55"/>
      <c r="H619" s="56"/>
      <c r="I619" s="60"/>
    </row>
    <row r="620" spans="1:9" ht="39" thickBot="1" x14ac:dyDescent="0.3">
      <c r="A620" s="65"/>
      <c r="B620" s="68"/>
      <c r="C620" s="32" t="s">
        <v>520</v>
      </c>
      <c r="D620" s="68"/>
      <c r="E620" s="71"/>
      <c r="F620" s="68"/>
      <c r="G620" s="57"/>
      <c r="H620" s="58"/>
      <c r="I620" s="61"/>
    </row>
    <row r="621" spans="1:9" ht="113.25" customHeight="1" x14ac:dyDescent="0.25">
      <c r="A621" s="63">
        <v>454230</v>
      </c>
      <c r="B621" s="66" t="s">
        <v>658</v>
      </c>
      <c r="C621" s="31" t="s">
        <v>659</v>
      </c>
      <c r="D621" s="66" t="s">
        <v>652</v>
      </c>
      <c r="E621" s="69">
        <v>2</v>
      </c>
      <c r="F621" s="66" t="s">
        <v>653</v>
      </c>
      <c r="G621" s="79"/>
      <c r="H621" s="25"/>
      <c r="I621" s="82">
        <v>938.67</v>
      </c>
    </row>
    <row r="622" spans="1:9" ht="90" thickBot="1" x14ac:dyDescent="0.3">
      <c r="A622" s="64"/>
      <c r="B622" s="67"/>
      <c r="C622" s="31" t="s">
        <v>660</v>
      </c>
      <c r="D622" s="67"/>
      <c r="E622" s="70"/>
      <c r="F622" s="67"/>
      <c r="G622" s="81"/>
      <c r="H622" s="25"/>
      <c r="I622" s="60"/>
    </row>
    <row r="623" spans="1:9" ht="51" x14ac:dyDescent="0.25">
      <c r="A623" s="64"/>
      <c r="B623" s="67"/>
      <c r="C623" s="31" t="s">
        <v>655</v>
      </c>
      <c r="D623" s="67"/>
      <c r="E623" s="70"/>
      <c r="F623" s="67"/>
      <c r="G623" s="55"/>
      <c r="H623" s="56"/>
      <c r="I623" s="60"/>
    </row>
    <row r="624" spans="1:9" ht="38.25" x14ac:dyDescent="0.25">
      <c r="A624" s="64"/>
      <c r="B624" s="67"/>
      <c r="C624" s="31" t="s">
        <v>656</v>
      </c>
      <c r="D624" s="67"/>
      <c r="E624" s="70"/>
      <c r="F624" s="67"/>
      <c r="G624" s="55"/>
      <c r="H624" s="56"/>
      <c r="I624" s="60"/>
    </row>
    <row r="625" spans="1:9" ht="51" x14ac:dyDescent="0.25">
      <c r="A625" s="64"/>
      <c r="B625" s="67"/>
      <c r="C625" s="31" t="s">
        <v>464</v>
      </c>
      <c r="D625" s="67"/>
      <c r="E625" s="70"/>
      <c r="F625" s="67"/>
      <c r="G625" s="55"/>
      <c r="H625" s="56"/>
      <c r="I625" s="60"/>
    </row>
    <row r="626" spans="1:9" ht="39" thickBot="1" x14ac:dyDescent="0.3">
      <c r="A626" s="65"/>
      <c r="B626" s="68"/>
      <c r="C626" s="32" t="s">
        <v>520</v>
      </c>
      <c r="D626" s="68"/>
      <c r="E626" s="71"/>
      <c r="F626" s="68"/>
      <c r="G626" s="57"/>
      <c r="H626" s="58"/>
      <c r="I626" s="61"/>
    </row>
    <row r="627" spans="1:9" ht="189.75" customHeight="1" x14ac:dyDescent="0.25">
      <c r="A627" s="63">
        <v>530820</v>
      </c>
      <c r="B627" s="66" t="s">
        <v>661</v>
      </c>
      <c r="C627" s="31" t="s">
        <v>90</v>
      </c>
      <c r="D627" s="66" t="s">
        <v>662</v>
      </c>
      <c r="E627" s="69">
        <v>10</v>
      </c>
      <c r="F627" s="66" t="s">
        <v>70</v>
      </c>
      <c r="G627" s="79"/>
      <c r="H627" s="25"/>
      <c r="I627" s="84">
        <v>1110.68</v>
      </c>
    </row>
    <row r="628" spans="1:9" ht="26.25" thickBot="1" x14ac:dyDescent="0.3">
      <c r="A628" s="64"/>
      <c r="B628" s="67"/>
      <c r="C628" s="31" t="s">
        <v>663</v>
      </c>
      <c r="D628" s="67"/>
      <c r="E628" s="70"/>
      <c r="F628" s="67"/>
      <c r="G628" s="81"/>
      <c r="H628" s="25"/>
      <c r="I628" s="85"/>
    </row>
    <row r="629" spans="1:9" ht="102" x14ac:dyDescent="0.25">
      <c r="A629" s="64"/>
      <c r="B629" s="67"/>
      <c r="C629" s="31" t="s">
        <v>664</v>
      </c>
      <c r="D629" s="67"/>
      <c r="E629" s="70"/>
      <c r="F629" s="67"/>
      <c r="G629" s="55"/>
      <c r="H629" s="56"/>
      <c r="I629" s="85"/>
    </row>
    <row r="630" spans="1:9" ht="102" x14ac:dyDescent="0.25">
      <c r="A630" s="64"/>
      <c r="B630" s="67"/>
      <c r="C630" s="31" t="s">
        <v>665</v>
      </c>
      <c r="D630" s="67"/>
      <c r="E630" s="70"/>
      <c r="F630" s="67"/>
      <c r="G630" s="55"/>
      <c r="H630" s="56"/>
      <c r="I630" s="85"/>
    </row>
    <row r="631" spans="1:9" ht="25.5" x14ac:dyDescent="0.25">
      <c r="A631" s="64"/>
      <c r="B631" s="67"/>
      <c r="C631" s="31" t="s">
        <v>218</v>
      </c>
      <c r="D631" s="67"/>
      <c r="E631" s="70"/>
      <c r="F631" s="67"/>
      <c r="G631" s="55"/>
      <c r="H631" s="56"/>
      <c r="I631" s="85"/>
    </row>
    <row r="632" spans="1:9" ht="51.75" thickBot="1" x14ac:dyDescent="0.3">
      <c r="A632" s="65"/>
      <c r="B632" s="68"/>
      <c r="C632" s="32" t="s">
        <v>386</v>
      </c>
      <c r="D632" s="68"/>
      <c r="E632" s="71"/>
      <c r="F632" s="68"/>
      <c r="G632" s="57"/>
      <c r="H632" s="58"/>
      <c r="I632" s="86"/>
    </row>
    <row r="633" spans="1:9" ht="202.5" customHeight="1" x14ac:dyDescent="0.25">
      <c r="A633" s="63">
        <v>530826</v>
      </c>
      <c r="B633" s="66" t="s">
        <v>666</v>
      </c>
      <c r="C633" s="31" t="s">
        <v>667</v>
      </c>
      <c r="D633" s="66" t="s">
        <v>668</v>
      </c>
      <c r="E633" s="69">
        <v>2</v>
      </c>
      <c r="F633" s="66" t="s">
        <v>70</v>
      </c>
      <c r="G633" s="79"/>
      <c r="H633" s="25"/>
      <c r="I633" s="82">
        <v>939.18</v>
      </c>
    </row>
    <row r="634" spans="1:9" ht="51.75" thickBot="1" x14ac:dyDescent="0.3">
      <c r="A634" s="64"/>
      <c r="B634" s="67"/>
      <c r="C634" s="31" t="s">
        <v>669</v>
      </c>
      <c r="D634" s="67"/>
      <c r="E634" s="70"/>
      <c r="F634" s="67"/>
      <c r="G634" s="81"/>
      <c r="H634" s="25"/>
      <c r="I634" s="60"/>
    </row>
    <row r="635" spans="1:9" ht="25.5" x14ac:dyDescent="0.25">
      <c r="A635" s="64"/>
      <c r="B635" s="67"/>
      <c r="C635" s="31" t="s">
        <v>670</v>
      </c>
      <c r="D635" s="67"/>
      <c r="E635" s="70"/>
      <c r="F635" s="67"/>
      <c r="G635" s="55"/>
      <c r="H635" s="56"/>
      <c r="I635" s="60"/>
    </row>
    <row r="636" spans="1:9" ht="38.25" x14ac:dyDescent="0.25">
      <c r="A636" s="64"/>
      <c r="B636" s="67"/>
      <c r="C636" s="31" t="s">
        <v>671</v>
      </c>
      <c r="D636" s="67"/>
      <c r="E636" s="70"/>
      <c r="F636" s="67"/>
      <c r="G636" s="55"/>
      <c r="H636" s="56"/>
      <c r="I636" s="60"/>
    </row>
    <row r="637" spans="1:9" ht="63.75" x14ac:dyDescent="0.25">
      <c r="A637" s="64"/>
      <c r="B637" s="67"/>
      <c r="C637" s="31" t="s">
        <v>672</v>
      </c>
      <c r="D637" s="67"/>
      <c r="E637" s="70"/>
      <c r="F637" s="67"/>
      <c r="G637" s="55"/>
      <c r="H637" s="56"/>
      <c r="I637" s="60"/>
    </row>
    <row r="638" spans="1:9" ht="25.5" x14ac:dyDescent="0.25">
      <c r="A638" s="64"/>
      <c r="B638" s="67"/>
      <c r="C638" s="31" t="s">
        <v>673</v>
      </c>
      <c r="D638" s="67"/>
      <c r="E638" s="70"/>
      <c r="F638" s="67"/>
      <c r="G638" s="55"/>
      <c r="H638" s="56"/>
      <c r="I638" s="60"/>
    </row>
    <row r="639" spans="1:9" ht="64.5" thickBot="1" x14ac:dyDescent="0.3">
      <c r="A639" s="65"/>
      <c r="B639" s="68"/>
      <c r="C639" s="32" t="s">
        <v>674</v>
      </c>
      <c r="D639" s="68"/>
      <c r="E639" s="71"/>
      <c r="F639" s="68"/>
      <c r="G639" s="57"/>
      <c r="H639" s="58"/>
      <c r="I639" s="61"/>
    </row>
    <row r="640" spans="1:9" ht="189.75" customHeight="1" x14ac:dyDescent="0.25">
      <c r="A640" s="63">
        <v>530838</v>
      </c>
      <c r="B640" s="66" t="s">
        <v>675</v>
      </c>
      <c r="C640" s="31" t="s">
        <v>667</v>
      </c>
      <c r="D640" s="66" t="s">
        <v>676</v>
      </c>
      <c r="E640" s="69">
        <v>3</v>
      </c>
      <c r="F640" s="66" t="s">
        <v>70</v>
      </c>
      <c r="G640" s="79"/>
      <c r="H640" s="25"/>
      <c r="I640" s="82">
        <v>738.45</v>
      </c>
    </row>
    <row r="641" spans="1:9" ht="51.75" thickBot="1" x14ac:dyDescent="0.3">
      <c r="A641" s="64"/>
      <c r="B641" s="67"/>
      <c r="C641" s="31" t="s">
        <v>669</v>
      </c>
      <c r="D641" s="67"/>
      <c r="E641" s="70"/>
      <c r="F641" s="67"/>
      <c r="G641" s="81"/>
      <c r="H641" s="25"/>
      <c r="I641" s="60"/>
    </row>
    <row r="642" spans="1:9" ht="38.25" x14ac:dyDescent="0.25">
      <c r="A642" s="64"/>
      <c r="B642" s="67"/>
      <c r="C642" s="31" t="s">
        <v>677</v>
      </c>
      <c r="D642" s="67"/>
      <c r="E642" s="70"/>
      <c r="F642" s="67"/>
      <c r="G642" s="55"/>
      <c r="H642" s="56"/>
      <c r="I642" s="60"/>
    </row>
    <row r="643" spans="1:9" ht="25.5" x14ac:dyDescent="0.25">
      <c r="A643" s="64"/>
      <c r="B643" s="67"/>
      <c r="C643" s="31" t="s">
        <v>218</v>
      </c>
      <c r="D643" s="67"/>
      <c r="E643" s="70"/>
      <c r="F643" s="67"/>
      <c r="G643" s="55"/>
      <c r="H643" s="56"/>
      <c r="I643" s="60"/>
    </row>
    <row r="644" spans="1:9" ht="63.75" x14ac:dyDescent="0.25">
      <c r="A644" s="64"/>
      <c r="B644" s="67"/>
      <c r="C644" s="31" t="s">
        <v>678</v>
      </c>
      <c r="D644" s="67"/>
      <c r="E644" s="70"/>
      <c r="F644" s="67"/>
      <c r="G644" s="55"/>
      <c r="H644" s="56"/>
      <c r="I644" s="60"/>
    </row>
    <row r="645" spans="1:9" ht="25.5" x14ac:dyDescent="0.25">
      <c r="A645" s="64"/>
      <c r="B645" s="67"/>
      <c r="C645" s="31" t="s">
        <v>679</v>
      </c>
      <c r="D645" s="67"/>
      <c r="E645" s="70"/>
      <c r="F645" s="67"/>
      <c r="G645" s="55"/>
      <c r="H645" s="56"/>
      <c r="I645" s="60"/>
    </row>
    <row r="646" spans="1:9" ht="64.5" thickBot="1" x14ac:dyDescent="0.3">
      <c r="A646" s="65"/>
      <c r="B646" s="68"/>
      <c r="C646" s="32" t="s">
        <v>674</v>
      </c>
      <c r="D646" s="68"/>
      <c r="E646" s="71"/>
      <c r="F646" s="68"/>
      <c r="G646" s="57"/>
      <c r="H646" s="58"/>
      <c r="I646" s="61"/>
    </row>
    <row r="647" spans="1:9" ht="165.75" x14ac:dyDescent="0.25">
      <c r="A647" s="63">
        <v>600189</v>
      </c>
      <c r="B647" s="66" t="s">
        <v>680</v>
      </c>
      <c r="C647" s="31" t="s">
        <v>681</v>
      </c>
      <c r="D647" s="31" t="s">
        <v>682</v>
      </c>
      <c r="E647" s="69">
        <v>10</v>
      </c>
      <c r="F647" s="66" t="s">
        <v>40</v>
      </c>
      <c r="G647" s="79"/>
      <c r="H647" s="25"/>
      <c r="I647" s="82">
        <v>228.32</v>
      </c>
    </row>
    <row r="648" spans="1:9" ht="409.6" thickBot="1" x14ac:dyDescent="0.3">
      <c r="A648" s="64"/>
      <c r="B648" s="67"/>
      <c r="C648" s="31" t="s">
        <v>683</v>
      </c>
      <c r="D648" s="31" t="s">
        <v>684</v>
      </c>
      <c r="E648" s="70"/>
      <c r="F648" s="67"/>
      <c r="G648" s="81"/>
      <c r="H648" s="25"/>
      <c r="I648" s="60"/>
    </row>
    <row r="649" spans="1:9" ht="63.75" x14ac:dyDescent="0.25">
      <c r="A649" s="64"/>
      <c r="B649" s="67"/>
      <c r="C649" s="31" t="s">
        <v>685</v>
      </c>
      <c r="D649" s="33"/>
      <c r="E649" s="70"/>
      <c r="F649" s="67"/>
      <c r="G649" s="55"/>
      <c r="H649" s="56"/>
      <c r="I649" s="60"/>
    </row>
    <row r="650" spans="1:9" ht="89.25" x14ac:dyDescent="0.25">
      <c r="A650" s="64"/>
      <c r="B650" s="67"/>
      <c r="C650" s="31" t="s">
        <v>686</v>
      </c>
      <c r="D650" s="31" t="s">
        <v>687</v>
      </c>
      <c r="E650" s="70"/>
      <c r="F650" s="67"/>
      <c r="G650" s="55"/>
      <c r="H650" s="56"/>
      <c r="I650" s="60"/>
    </row>
    <row r="651" spans="1:9" ht="38.25" x14ac:dyDescent="0.25">
      <c r="A651" s="64"/>
      <c r="B651" s="67"/>
      <c r="C651" s="31" t="s">
        <v>688</v>
      </c>
      <c r="D651" s="33"/>
      <c r="E651" s="70"/>
      <c r="F651" s="67"/>
      <c r="G651" s="55"/>
      <c r="H651" s="56"/>
      <c r="I651" s="60"/>
    </row>
    <row r="652" spans="1:9" ht="51" x14ac:dyDescent="0.25">
      <c r="A652" s="64"/>
      <c r="B652" s="67"/>
      <c r="C652" s="31" t="s">
        <v>689</v>
      </c>
      <c r="D652" s="33"/>
      <c r="E652" s="70"/>
      <c r="F652" s="67"/>
      <c r="G652" s="55"/>
      <c r="H652" s="56"/>
      <c r="I652" s="60"/>
    </row>
    <row r="653" spans="1:9" ht="38.25" x14ac:dyDescent="0.25">
      <c r="A653" s="64"/>
      <c r="B653" s="67"/>
      <c r="C653" s="31" t="s">
        <v>690</v>
      </c>
      <c r="D653" s="33"/>
      <c r="E653" s="70"/>
      <c r="F653" s="67"/>
      <c r="G653" s="55"/>
      <c r="H653" s="56"/>
      <c r="I653" s="60"/>
    </row>
    <row r="654" spans="1:9" ht="51" x14ac:dyDescent="0.25">
      <c r="A654" s="64"/>
      <c r="B654" s="67"/>
      <c r="C654" s="31" t="s">
        <v>691</v>
      </c>
      <c r="D654" s="33"/>
      <c r="E654" s="70"/>
      <c r="F654" s="67"/>
      <c r="G654" s="55"/>
      <c r="H654" s="56"/>
      <c r="I654" s="60"/>
    </row>
    <row r="655" spans="1:9" ht="26.25" thickBot="1" x14ac:dyDescent="0.3">
      <c r="A655" s="65"/>
      <c r="B655" s="68"/>
      <c r="C655" s="32" t="s">
        <v>692</v>
      </c>
      <c r="D655" s="34"/>
      <c r="E655" s="71"/>
      <c r="F655" s="68"/>
      <c r="G655" s="57"/>
      <c r="H655" s="58"/>
      <c r="I655" s="62"/>
    </row>
    <row r="656" spans="1:9" ht="357" x14ac:dyDescent="0.25">
      <c r="A656" s="63">
        <v>600270</v>
      </c>
      <c r="B656" s="66" t="s">
        <v>693</v>
      </c>
      <c r="C656" s="31" t="s">
        <v>694</v>
      </c>
      <c r="D656" s="31" t="s">
        <v>695</v>
      </c>
      <c r="E656" s="69">
        <v>40</v>
      </c>
      <c r="F656" s="66" t="s">
        <v>70</v>
      </c>
      <c r="G656" s="79"/>
      <c r="H656" s="25"/>
      <c r="I656" s="59">
        <v>36.380000000000003</v>
      </c>
    </row>
    <row r="657" spans="1:9" ht="409.6" thickBot="1" x14ac:dyDescent="0.3">
      <c r="A657" s="64"/>
      <c r="B657" s="67"/>
      <c r="C657" s="31" t="s">
        <v>696</v>
      </c>
      <c r="D657" s="31" t="s">
        <v>697</v>
      </c>
      <c r="E657" s="70"/>
      <c r="F657" s="67"/>
      <c r="G657" s="81"/>
      <c r="H657" s="25"/>
      <c r="I657" s="60"/>
    </row>
    <row r="658" spans="1:9" ht="51" x14ac:dyDescent="0.25">
      <c r="A658" s="64"/>
      <c r="B658" s="67"/>
      <c r="C658" s="31" t="s">
        <v>698</v>
      </c>
      <c r="D658" s="33"/>
      <c r="E658" s="70"/>
      <c r="F658" s="67"/>
      <c r="G658" s="55"/>
      <c r="H658" s="56"/>
      <c r="I658" s="60"/>
    </row>
    <row r="659" spans="1:9" ht="89.25" x14ac:dyDescent="0.25">
      <c r="A659" s="64"/>
      <c r="B659" s="67"/>
      <c r="C659" s="31" t="s">
        <v>699</v>
      </c>
      <c r="D659" s="33"/>
      <c r="E659" s="70"/>
      <c r="F659" s="67"/>
      <c r="G659" s="55"/>
      <c r="H659" s="56"/>
      <c r="I659" s="60"/>
    </row>
    <row r="660" spans="1:9" ht="51" x14ac:dyDescent="0.25">
      <c r="A660" s="64"/>
      <c r="B660" s="67"/>
      <c r="C660" s="31" t="s">
        <v>700</v>
      </c>
      <c r="D660" s="33"/>
      <c r="E660" s="70"/>
      <c r="F660" s="67"/>
      <c r="G660" s="55"/>
      <c r="H660" s="56"/>
      <c r="I660" s="60"/>
    </row>
    <row r="661" spans="1:9" ht="51" x14ac:dyDescent="0.25">
      <c r="A661" s="64"/>
      <c r="B661" s="67"/>
      <c r="C661" s="31" t="s">
        <v>701</v>
      </c>
      <c r="D661" s="33"/>
      <c r="E661" s="70"/>
      <c r="F661" s="67"/>
      <c r="G661" s="55"/>
      <c r="H661" s="56"/>
      <c r="I661" s="60"/>
    </row>
    <row r="662" spans="1:9" ht="25.5" x14ac:dyDescent="0.25">
      <c r="A662" s="64"/>
      <c r="B662" s="67"/>
      <c r="C662" s="31" t="s">
        <v>78</v>
      </c>
      <c r="D662" s="33"/>
      <c r="E662" s="70"/>
      <c r="F662" s="67"/>
      <c r="G662" s="55"/>
      <c r="H662" s="56"/>
      <c r="I662" s="60"/>
    </row>
    <row r="663" spans="1:9" ht="51.75" thickBot="1" x14ac:dyDescent="0.3">
      <c r="A663" s="65"/>
      <c r="B663" s="68"/>
      <c r="C663" s="32" t="s">
        <v>702</v>
      </c>
      <c r="D663" s="34"/>
      <c r="E663" s="71"/>
      <c r="F663" s="68"/>
      <c r="G663" s="57"/>
      <c r="H663" s="58"/>
      <c r="I663" s="62"/>
    </row>
    <row r="664" spans="1:9" ht="409.5" x14ac:dyDescent="0.25">
      <c r="A664" s="63">
        <v>600330</v>
      </c>
      <c r="B664" s="66" t="s">
        <v>703</v>
      </c>
      <c r="C664" s="31" t="s">
        <v>704</v>
      </c>
      <c r="D664" s="31" t="s">
        <v>705</v>
      </c>
      <c r="E664" s="69">
        <v>15</v>
      </c>
      <c r="F664" s="66" t="s">
        <v>40</v>
      </c>
      <c r="G664" s="79"/>
      <c r="H664" s="25"/>
      <c r="I664" s="59">
        <v>223.75</v>
      </c>
    </row>
    <row r="665" spans="1:9" ht="255.75" thickBot="1" x14ac:dyDescent="0.3">
      <c r="A665" s="64"/>
      <c r="B665" s="67"/>
      <c r="C665" s="31" t="s">
        <v>706</v>
      </c>
      <c r="D665" s="31" t="s">
        <v>707</v>
      </c>
      <c r="E665" s="70"/>
      <c r="F665" s="67"/>
      <c r="G665" s="81"/>
      <c r="H665" s="25"/>
      <c r="I665" s="60"/>
    </row>
    <row r="666" spans="1:9" ht="127.5" x14ac:dyDescent="0.25">
      <c r="A666" s="64"/>
      <c r="B666" s="67"/>
      <c r="C666" s="31" t="s">
        <v>708</v>
      </c>
      <c r="D666" s="33"/>
      <c r="E666" s="70"/>
      <c r="F666" s="67"/>
      <c r="G666" s="55"/>
      <c r="H666" s="56"/>
      <c r="I666" s="60"/>
    </row>
    <row r="667" spans="1:9" ht="114.75" x14ac:dyDescent="0.25">
      <c r="A667" s="64"/>
      <c r="B667" s="67"/>
      <c r="C667" s="31" t="s">
        <v>709</v>
      </c>
      <c r="D667" s="33"/>
      <c r="E667" s="70"/>
      <c r="F667" s="67"/>
      <c r="G667" s="55"/>
      <c r="H667" s="56"/>
      <c r="I667" s="60"/>
    </row>
    <row r="668" spans="1:9" ht="51" x14ac:dyDescent="0.25">
      <c r="A668" s="64"/>
      <c r="B668" s="67"/>
      <c r="C668" s="31" t="s">
        <v>710</v>
      </c>
      <c r="D668" s="33"/>
      <c r="E668" s="70"/>
      <c r="F668" s="67"/>
      <c r="G668" s="55"/>
      <c r="H668" s="56"/>
      <c r="I668" s="60"/>
    </row>
    <row r="669" spans="1:9" ht="39" thickBot="1" x14ac:dyDescent="0.3">
      <c r="A669" s="65"/>
      <c r="B669" s="68"/>
      <c r="C669" s="32" t="s">
        <v>711</v>
      </c>
      <c r="D669" s="34"/>
      <c r="E669" s="71"/>
      <c r="F669" s="68"/>
      <c r="G669" s="57"/>
      <c r="H669" s="58"/>
      <c r="I669" s="61"/>
    </row>
    <row r="670" spans="1:9" ht="25.5" x14ac:dyDescent="0.25">
      <c r="A670" s="63">
        <v>600424</v>
      </c>
      <c r="B670" s="66" t="s">
        <v>712</v>
      </c>
      <c r="C670" s="31" t="s">
        <v>713</v>
      </c>
      <c r="D670" s="83" t="s">
        <v>714</v>
      </c>
      <c r="E670" s="69">
        <v>207</v>
      </c>
      <c r="F670" s="66" t="s">
        <v>40</v>
      </c>
      <c r="G670" s="79"/>
      <c r="H670" s="25"/>
      <c r="I670" s="82">
        <v>38.770000000000003</v>
      </c>
    </row>
    <row r="671" spans="1:9" ht="26.25" thickBot="1" x14ac:dyDescent="0.3">
      <c r="A671" s="64"/>
      <c r="B671" s="67"/>
      <c r="C671" s="31" t="s">
        <v>463</v>
      </c>
      <c r="D671" s="67"/>
      <c r="E671" s="70"/>
      <c r="F671" s="67"/>
      <c r="G671" s="81"/>
      <c r="H671" s="25"/>
      <c r="I671" s="60"/>
    </row>
    <row r="672" spans="1:9" ht="38.25" x14ac:dyDescent="0.25">
      <c r="A672" s="64"/>
      <c r="B672" s="67"/>
      <c r="C672" s="31" t="s">
        <v>715</v>
      </c>
      <c r="D672" s="67"/>
      <c r="E672" s="70"/>
      <c r="F672" s="67"/>
      <c r="G672" s="55"/>
      <c r="H672" s="56"/>
      <c r="I672" s="60"/>
    </row>
    <row r="673" spans="1:9" ht="51" x14ac:dyDescent="0.25">
      <c r="A673" s="64"/>
      <c r="B673" s="67"/>
      <c r="C673" s="31" t="s">
        <v>716</v>
      </c>
      <c r="D673" s="67"/>
      <c r="E673" s="70"/>
      <c r="F673" s="67"/>
      <c r="G673" s="55"/>
      <c r="H673" s="56"/>
      <c r="I673" s="60"/>
    </row>
    <row r="674" spans="1:9" ht="51" x14ac:dyDescent="0.25">
      <c r="A674" s="64"/>
      <c r="B674" s="67"/>
      <c r="C674" s="31" t="s">
        <v>717</v>
      </c>
      <c r="D674" s="67"/>
      <c r="E674" s="70"/>
      <c r="F674" s="67"/>
      <c r="G674" s="55"/>
      <c r="H674" s="56"/>
      <c r="I674" s="60"/>
    </row>
    <row r="675" spans="1:9" ht="25.5" x14ac:dyDescent="0.25">
      <c r="A675" s="64"/>
      <c r="B675" s="67"/>
      <c r="C675" s="31" t="s">
        <v>718</v>
      </c>
      <c r="D675" s="67"/>
      <c r="E675" s="70"/>
      <c r="F675" s="67"/>
      <c r="G675" s="55"/>
      <c r="H675" s="56"/>
      <c r="I675" s="60"/>
    </row>
    <row r="676" spans="1:9" ht="38.25" x14ac:dyDescent="0.25">
      <c r="A676" s="64"/>
      <c r="B676" s="67"/>
      <c r="C676" s="31" t="s">
        <v>719</v>
      </c>
      <c r="D676" s="67"/>
      <c r="E676" s="70"/>
      <c r="F676" s="67"/>
      <c r="G676" s="55"/>
      <c r="H676" s="56"/>
      <c r="I676" s="60"/>
    </row>
    <row r="677" spans="1:9" ht="38.25" x14ac:dyDescent="0.25">
      <c r="A677" s="64"/>
      <c r="B677" s="67"/>
      <c r="C677" s="31" t="s">
        <v>720</v>
      </c>
      <c r="D677" s="67"/>
      <c r="E677" s="70"/>
      <c r="F677" s="67"/>
      <c r="G677" s="55"/>
      <c r="H677" s="56"/>
      <c r="I677" s="60"/>
    </row>
    <row r="678" spans="1:9" ht="25.5" x14ac:dyDescent="0.25">
      <c r="A678" s="64"/>
      <c r="B678" s="67"/>
      <c r="C678" s="31" t="s">
        <v>721</v>
      </c>
      <c r="D678" s="67"/>
      <c r="E678" s="70"/>
      <c r="F678" s="67"/>
      <c r="G678" s="55"/>
      <c r="H678" s="56"/>
      <c r="I678" s="60"/>
    </row>
    <row r="679" spans="1:9" ht="26.25" thickBot="1" x14ac:dyDescent="0.3">
      <c r="A679" s="65"/>
      <c r="B679" s="68"/>
      <c r="C679" s="32" t="s">
        <v>722</v>
      </c>
      <c r="D679" s="68"/>
      <c r="E679" s="71"/>
      <c r="F679" s="68"/>
      <c r="G679" s="57"/>
      <c r="H679" s="58"/>
      <c r="I679" s="61"/>
    </row>
    <row r="680" spans="1:9" ht="357" x14ac:dyDescent="0.25">
      <c r="A680" s="63">
        <v>600658</v>
      </c>
      <c r="B680" s="66" t="s">
        <v>723</v>
      </c>
      <c r="C680" s="31" t="s">
        <v>724</v>
      </c>
      <c r="D680" s="31" t="s">
        <v>725</v>
      </c>
      <c r="E680" s="69">
        <v>10</v>
      </c>
      <c r="F680" s="66" t="s">
        <v>40</v>
      </c>
      <c r="G680" s="79"/>
      <c r="H680" s="25"/>
      <c r="I680" s="82">
        <v>106.93</v>
      </c>
    </row>
    <row r="681" spans="1:9" ht="153.75" thickBot="1" x14ac:dyDescent="0.3">
      <c r="A681" s="64"/>
      <c r="B681" s="67"/>
      <c r="C681" s="31" t="s">
        <v>726</v>
      </c>
      <c r="D681" s="31" t="s">
        <v>727</v>
      </c>
      <c r="E681" s="70"/>
      <c r="F681" s="67"/>
      <c r="G681" s="81"/>
      <c r="H681" s="25"/>
      <c r="I681" s="60"/>
    </row>
    <row r="682" spans="1:9" ht="51" x14ac:dyDescent="0.25">
      <c r="A682" s="64"/>
      <c r="B682" s="67"/>
      <c r="C682" s="31" t="s">
        <v>728</v>
      </c>
      <c r="D682" s="33"/>
      <c r="E682" s="70"/>
      <c r="F682" s="67"/>
      <c r="G682" s="55"/>
      <c r="H682" s="56"/>
      <c r="I682" s="60"/>
    </row>
    <row r="683" spans="1:9" ht="127.5" x14ac:dyDescent="0.25">
      <c r="A683" s="64"/>
      <c r="B683" s="67"/>
      <c r="C683" s="31" t="s">
        <v>729</v>
      </c>
      <c r="D683" s="31" t="s">
        <v>730</v>
      </c>
      <c r="E683" s="70"/>
      <c r="F683" s="67"/>
      <c r="G683" s="55"/>
      <c r="H683" s="56"/>
      <c r="I683" s="60"/>
    </row>
    <row r="684" spans="1:9" ht="51" x14ac:dyDescent="0.25">
      <c r="A684" s="64"/>
      <c r="B684" s="67"/>
      <c r="C684" s="31" t="s">
        <v>731</v>
      </c>
      <c r="D684" s="33"/>
      <c r="E684" s="70"/>
      <c r="F684" s="67"/>
      <c r="G684" s="55"/>
      <c r="H684" s="56"/>
      <c r="I684" s="60"/>
    </row>
    <row r="685" spans="1:9" ht="26.25" thickBot="1" x14ac:dyDescent="0.3">
      <c r="A685" s="65"/>
      <c r="B685" s="68"/>
      <c r="C685" s="32" t="s">
        <v>732</v>
      </c>
      <c r="D685" s="34"/>
      <c r="E685" s="71"/>
      <c r="F685" s="68"/>
      <c r="G685" s="57"/>
      <c r="H685" s="58"/>
      <c r="I685" s="61"/>
    </row>
    <row r="686" spans="1:9" ht="408" x14ac:dyDescent="0.25">
      <c r="A686" s="63">
        <v>600804</v>
      </c>
      <c r="B686" s="66" t="s">
        <v>733</v>
      </c>
      <c r="C686" s="31" t="s">
        <v>734</v>
      </c>
      <c r="D686" s="31" t="s">
        <v>735</v>
      </c>
      <c r="E686" s="69">
        <v>2</v>
      </c>
      <c r="F686" s="66" t="s">
        <v>40</v>
      </c>
      <c r="G686" s="79"/>
      <c r="H686" s="25"/>
      <c r="I686" s="82">
        <v>67.73</v>
      </c>
    </row>
    <row r="687" spans="1:9" ht="409.6" thickBot="1" x14ac:dyDescent="0.3">
      <c r="A687" s="64"/>
      <c r="B687" s="67"/>
      <c r="C687" s="31" t="s">
        <v>736</v>
      </c>
      <c r="D687" s="31" t="s">
        <v>737</v>
      </c>
      <c r="E687" s="70"/>
      <c r="F687" s="67"/>
      <c r="G687" s="81"/>
      <c r="H687" s="25"/>
      <c r="I687" s="60"/>
    </row>
    <row r="688" spans="1:9" ht="51" x14ac:dyDescent="0.25">
      <c r="A688" s="64"/>
      <c r="B688" s="67"/>
      <c r="C688" s="31" t="s">
        <v>738</v>
      </c>
      <c r="D688" s="33"/>
      <c r="E688" s="70"/>
      <c r="F688" s="67"/>
      <c r="G688" s="55"/>
      <c r="H688" s="56"/>
      <c r="I688" s="60"/>
    </row>
    <row r="689" spans="1:9" ht="89.25" x14ac:dyDescent="0.25">
      <c r="A689" s="64"/>
      <c r="B689" s="67"/>
      <c r="C689" s="31" t="s">
        <v>739</v>
      </c>
      <c r="D689" s="33"/>
      <c r="E689" s="70"/>
      <c r="F689" s="67"/>
      <c r="G689" s="55"/>
      <c r="H689" s="56"/>
      <c r="I689" s="60"/>
    </row>
    <row r="690" spans="1:9" ht="76.5" x14ac:dyDescent="0.25">
      <c r="A690" s="64"/>
      <c r="B690" s="67"/>
      <c r="C690" s="31" t="s">
        <v>740</v>
      </c>
      <c r="D690" s="33"/>
      <c r="E690" s="70"/>
      <c r="F690" s="67"/>
      <c r="G690" s="55"/>
      <c r="H690" s="56"/>
      <c r="I690" s="60"/>
    </row>
    <row r="691" spans="1:9" ht="63.75" x14ac:dyDescent="0.25">
      <c r="A691" s="64"/>
      <c r="B691" s="67"/>
      <c r="C691" s="31" t="s">
        <v>741</v>
      </c>
      <c r="D691" s="33"/>
      <c r="E691" s="70"/>
      <c r="F691" s="67"/>
      <c r="G691" s="55"/>
      <c r="H691" s="56"/>
      <c r="I691" s="60"/>
    </row>
    <row r="692" spans="1:9" ht="38.25" x14ac:dyDescent="0.25">
      <c r="A692" s="64"/>
      <c r="B692" s="67"/>
      <c r="C692" s="31" t="s">
        <v>742</v>
      </c>
      <c r="D692" s="33"/>
      <c r="E692" s="70"/>
      <c r="F692" s="67"/>
      <c r="G692" s="55"/>
      <c r="H692" s="56"/>
      <c r="I692" s="60"/>
    </row>
    <row r="693" spans="1:9" ht="38.25" x14ac:dyDescent="0.25">
      <c r="A693" s="64"/>
      <c r="B693" s="67"/>
      <c r="C693" s="31" t="s">
        <v>743</v>
      </c>
      <c r="D693" s="33"/>
      <c r="E693" s="70"/>
      <c r="F693" s="67"/>
      <c r="G693" s="55"/>
      <c r="H693" s="56"/>
      <c r="I693" s="60"/>
    </row>
    <row r="694" spans="1:9" ht="38.25" x14ac:dyDescent="0.25">
      <c r="A694" s="64"/>
      <c r="B694" s="67"/>
      <c r="C694" s="31" t="s">
        <v>744</v>
      </c>
      <c r="D694" s="33"/>
      <c r="E694" s="70"/>
      <c r="F694" s="67"/>
      <c r="G694" s="55"/>
      <c r="H694" s="56"/>
      <c r="I694" s="60"/>
    </row>
    <row r="695" spans="1:9" ht="38.25" x14ac:dyDescent="0.25">
      <c r="A695" s="64"/>
      <c r="B695" s="67"/>
      <c r="C695" s="31" t="s">
        <v>745</v>
      </c>
      <c r="D695" s="33"/>
      <c r="E695" s="70"/>
      <c r="F695" s="67"/>
      <c r="G695" s="55"/>
      <c r="H695" s="56"/>
      <c r="I695" s="60"/>
    </row>
    <row r="696" spans="1:9" ht="25.5" x14ac:dyDescent="0.25">
      <c r="A696" s="64"/>
      <c r="B696" s="67"/>
      <c r="C696" s="31" t="s">
        <v>218</v>
      </c>
      <c r="D696" s="33"/>
      <c r="E696" s="70"/>
      <c r="F696" s="67"/>
      <c r="G696" s="55"/>
      <c r="H696" s="56"/>
      <c r="I696" s="60"/>
    </row>
    <row r="697" spans="1:9" ht="51.75" thickBot="1" x14ac:dyDescent="0.3">
      <c r="A697" s="65"/>
      <c r="B697" s="68"/>
      <c r="C697" s="32" t="s">
        <v>746</v>
      </c>
      <c r="D697" s="34"/>
      <c r="E697" s="71"/>
      <c r="F697" s="68"/>
      <c r="G697" s="57"/>
      <c r="H697" s="58"/>
      <c r="I697" s="61"/>
    </row>
    <row r="698" spans="1:9" ht="409.5" x14ac:dyDescent="0.25">
      <c r="A698" s="63">
        <v>601386</v>
      </c>
      <c r="B698" s="66" t="s">
        <v>747</v>
      </c>
      <c r="C698" s="31" t="s">
        <v>748</v>
      </c>
      <c r="D698" s="31" t="s">
        <v>749</v>
      </c>
      <c r="E698" s="69">
        <v>8</v>
      </c>
      <c r="F698" s="66" t="s">
        <v>40</v>
      </c>
      <c r="G698" s="79"/>
      <c r="H698" s="25"/>
      <c r="I698" s="82">
        <v>59.86</v>
      </c>
    </row>
    <row r="699" spans="1:9" ht="217.5" thickBot="1" x14ac:dyDescent="0.3">
      <c r="A699" s="64"/>
      <c r="B699" s="67"/>
      <c r="C699" s="31" t="s">
        <v>463</v>
      </c>
      <c r="D699" s="31" t="s">
        <v>750</v>
      </c>
      <c r="E699" s="70"/>
      <c r="F699" s="67"/>
      <c r="G699" s="81"/>
      <c r="H699" s="25"/>
      <c r="I699" s="60"/>
    </row>
    <row r="700" spans="1:9" ht="38.25" x14ac:dyDescent="0.25">
      <c r="A700" s="64"/>
      <c r="B700" s="67"/>
      <c r="C700" s="31" t="s">
        <v>715</v>
      </c>
      <c r="D700" s="33"/>
      <c r="E700" s="70"/>
      <c r="F700" s="67"/>
      <c r="G700" s="55"/>
      <c r="H700" s="56"/>
      <c r="I700" s="60"/>
    </row>
    <row r="701" spans="1:9" ht="408" x14ac:dyDescent="0.25">
      <c r="A701" s="64"/>
      <c r="B701" s="67"/>
      <c r="C701" s="31" t="s">
        <v>751</v>
      </c>
      <c r="D701" s="31" t="s">
        <v>752</v>
      </c>
      <c r="E701" s="70"/>
      <c r="F701" s="67"/>
      <c r="G701" s="55"/>
      <c r="H701" s="56"/>
      <c r="I701" s="60"/>
    </row>
    <row r="702" spans="1:9" ht="51" x14ac:dyDescent="0.25">
      <c r="A702" s="64"/>
      <c r="B702" s="67"/>
      <c r="C702" s="31" t="s">
        <v>753</v>
      </c>
      <c r="D702" s="33"/>
      <c r="E702" s="70"/>
      <c r="F702" s="67"/>
      <c r="G702" s="55"/>
      <c r="H702" s="56"/>
      <c r="I702" s="60"/>
    </row>
    <row r="703" spans="1:9" ht="255" x14ac:dyDescent="0.25">
      <c r="A703" s="64"/>
      <c r="B703" s="67"/>
      <c r="C703" s="31" t="s">
        <v>718</v>
      </c>
      <c r="D703" s="31" t="s">
        <v>754</v>
      </c>
      <c r="E703" s="70"/>
      <c r="F703" s="67"/>
      <c r="G703" s="55"/>
      <c r="H703" s="56"/>
      <c r="I703" s="60"/>
    </row>
    <row r="704" spans="1:9" ht="38.25" x14ac:dyDescent="0.25">
      <c r="A704" s="64"/>
      <c r="B704" s="67"/>
      <c r="C704" s="31" t="s">
        <v>719</v>
      </c>
      <c r="D704" s="33"/>
      <c r="E704" s="70"/>
      <c r="F704" s="67"/>
      <c r="G704" s="55"/>
      <c r="H704" s="56"/>
      <c r="I704" s="60"/>
    </row>
    <row r="705" spans="1:9" ht="38.25" x14ac:dyDescent="0.25">
      <c r="A705" s="64"/>
      <c r="B705" s="67"/>
      <c r="C705" s="31" t="s">
        <v>720</v>
      </c>
      <c r="D705" s="33"/>
      <c r="E705" s="70"/>
      <c r="F705" s="67"/>
      <c r="G705" s="55"/>
      <c r="H705" s="56"/>
      <c r="I705" s="60"/>
    </row>
    <row r="706" spans="1:9" ht="25.5" x14ac:dyDescent="0.25">
      <c r="A706" s="64"/>
      <c r="B706" s="67"/>
      <c r="C706" s="31" t="s">
        <v>755</v>
      </c>
      <c r="D706" s="33"/>
      <c r="E706" s="70"/>
      <c r="F706" s="67"/>
      <c r="G706" s="55"/>
      <c r="H706" s="56"/>
      <c r="I706" s="60"/>
    </row>
    <row r="707" spans="1:9" ht="26.25" thickBot="1" x14ac:dyDescent="0.3">
      <c r="A707" s="65"/>
      <c r="B707" s="68"/>
      <c r="C707" s="32" t="s">
        <v>756</v>
      </c>
      <c r="D707" s="34"/>
      <c r="E707" s="71"/>
      <c r="F707" s="68"/>
      <c r="G707" s="57"/>
      <c r="H707" s="58"/>
      <c r="I707" s="62"/>
    </row>
    <row r="708" spans="1:9" ht="409.5" x14ac:dyDescent="0.25">
      <c r="A708" s="63">
        <v>601479</v>
      </c>
      <c r="B708" s="66" t="s">
        <v>757</v>
      </c>
      <c r="C708" s="31" t="s">
        <v>758</v>
      </c>
      <c r="D708" s="31" t="s">
        <v>759</v>
      </c>
      <c r="E708" s="69">
        <v>6</v>
      </c>
      <c r="F708" s="66" t="s">
        <v>70</v>
      </c>
      <c r="G708" s="79"/>
      <c r="H708" s="25"/>
      <c r="I708" s="59">
        <v>268.87</v>
      </c>
    </row>
    <row r="709" spans="1:9" ht="357.75" thickBot="1" x14ac:dyDescent="0.3">
      <c r="A709" s="64"/>
      <c r="B709" s="67"/>
      <c r="C709" s="31" t="s">
        <v>760</v>
      </c>
      <c r="D709" s="31" t="s">
        <v>761</v>
      </c>
      <c r="E709" s="70"/>
      <c r="F709" s="67"/>
      <c r="G709" s="81"/>
      <c r="H709" s="25"/>
      <c r="I709" s="60"/>
    </row>
    <row r="710" spans="1:9" ht="89.25" x14ac:dyDescent="0.25">
      <c r="A710" s="64"/>
      <c r="B710" s="67"/>
      <c r="C710" s="31" t="s">
        <v>762</v>
      </c>
      <c r="D710" s="31" t="s">
        <v>763</v>
      </c>
      <c r="E710" s="70"/>
      <c r="F710" s="67"/>
      <c r="G710" s="55"/>
      <c r="H710" s="56"/>
      <c r="I710" s="60"/>
    </row>
    <row r="711" spans="1:9" ht="76.5" x14ac:dyDescent="0.25">
      <c r="A711" s="64"/>
      <c r="B711" s="67"/>
      <c r="C711" s="31" t="s">
        <v>764</v>
      </c>
      <c r="D711" s="31" t="s">
        <v>765</v>
      </c>
      <c r="E711" s="70"/>
      <c r="F711" s="67"/>
      <c r="G711" s="55"/>
      <c r="H711" s="56"/>
      <c r="I711" s="60"/>
    </row>
    <row r="712" spans="1:9" ht="38.25" x14ac:dyDescent="0.25">
      <c r="A712" s="64"/>
      <c r="B712" s="67"/>
      <c r="C712" s="31" t="s">
        <v>766</v>
      </c>
      <c r="D712" s="31" t="s">
        <v>767</v>
      </c>
      <c r="E712" s="70"/>
      <c r="F712" s="67"/>
      <c r="G712" s="55"/>
      <c r="H712" s="56"/>
      <c r="I712" s="60"/>
    </row>
    <row r="713" spans="1:9" ht="89.25" x14ac:dyDescent="0.25">
      <c r="A713" s="64"/>
      <c r="B713" s="67"/>
      <c r="C713" s="31" t="s">
        <v>768</v>
      </c>
      <c r="D713" s="31" t="s">
        <v>769</v>
      </c>
      <c r="E713" s="70"/>
      <c r="F713" s="67"/>
      <c r="G713" s="55"/>
      <c r="H713" s="56"/>
      <c r="I713" s="60"/>
    </row>
    <row r="714" spans="1:9" ht="255" x14ac:dyDescent="0.25">
      <c r="A714" s="64"/>
      <c r="B714" s="67"/>
      <c r="C714" s="31" t="s">
        <v>770</v>
      </c>
      <c r="D714" s="31" t="s">
        <v>771</v>
      </c>
      <c r="E714" s="70"/>
      <c r="F714" s="67"/>
      <c r="G714" s="55"/>
      <c r="H714" s="56"/>
      <c r="I714" s="60"/>
    </row>
    <row r="715" spans="1:9" ht="89.25" x14ac:dyDescent="0.25">
      <c r="A715" s="64"/>
      <c r="B715" s="67"/>
      <c r="C715" s="31" t="s">
        <v>218</v>
      </c>
      <c r="D715" s="31" t="s">
        <v>772</v>
      </c>
      <c r="E715" s="70"/>
      <c r="F715" s="67"/>
      <c r="G715" s="55"/>
      <c r="H715" s="56"/>
      <c r="I715" s="60"/>
    </row>
    <row r="716" spans="1:9" ht="178.5" x14ac:dyDescent="0.25">
      <c r="A716" s="64"/>
      <c r="B716" s="67"/>
      <c r="C716" s="31" t="s">
        <v>773</v>
      </c>
      <c r="D716" s="31" t="s">
        <v>774</v>
      </c>
      <c r="E716" s="70"/>
      <c r="F716" s="67"/>
      <c r="G716" s="55"/>
      <c r="H716" s="56"/>
      <c r="I716" s="60"/>
    </row>
    <row r="717" spans="1:9" ht="141" thickBot="1" x14ac:dyDescent="0.3">
      <c r="A717" s="65"/>
      <c r="B717" s="68"/>
      <c r="C717" s="34"/>
      <c r="D717" s="32" t="s">
        <v>775</v>
      </c>
      <c r="E717" s="71"/>
      <c r="F717" s="68"/>
      <c r="G717" s="57"/>
      <c r="H717" s="58"/>
      <c r="I717" s="62"/>
    </row>
    <row r="718" spans="1:9" ht="408" x14ac:dyDescent="0.25">
      <c r="A718" s="63">
        <v>601555</v>
      </c>
      <c r="B718" s="66" t="s">
        <v>776</v>
      </c>
      <c r="C718" s="31" t="s">
        <v>777</v>
      </c>
      <c r="D718" s="31" t="s">
        <v>778</v>
      </c>
      <c r="E718" s="69">
        <v>12</v>
      </c>
      <c r="F718" s="66" t="s">
        <v>40</v>
      </c>
      <c r="G718" s="79"/>
      <c r="H718" s="25"/>
      <c r="I718" s="26"/>
    </row>
    <row r="719" spans="1:9" ht="230.25" thickBot="1" x14ac:dyDescent="0.3">
      <c r="A719" s="64"/>
      <c r="B719" s="67"/>
      <c r="C719" s="31" t="s">
        <v>779</v>
      </c>
      <c r="D719" s="31" t="s">
        <v>780</v>
      </c>
      <c r="E719" s="70"/>
      <c r="F719" s="67"/>
      <c r="G719" s="81"/>
      <c r="H719" s="25"/>
      <c r="I719" s="26"/>
    </row>
    <row r="720" spans="1:9" ht="51" x14ac:dyDescent="0.25">
      <c r="A720" s="64"/>
      <c r="B720" s="67"/>
      <c r="C720" s="31" t="s">
        <v>781</v>
      </c>
      <c r="D720" s="33"/>
      <c r="E720" s="70"/>
      <c r="F720" s="67"/>
      <c r="G720" s="55"/>
      <c r="H720" s="56"/>
      <c r="I720" s="26"/>
    </row>
    <row r="721" spans="1:9" ht="25.5" x14ac:dyDescent="0.25">
      <c r="A721" s="64"/>
      <c r="B721" s="67"/>
      <c r="C721" s="31" t="s">
        <v>782</v>
      </c>
      <c r="D721" s="33"/>
      <c r="E721" s="70"/>
      <c r="F721" s="67"/>
      <c r="G721" s="55"/>
      <c r="H721" s="56"/>
      <c r="I721" s="26"/>
    </row>
    <row r="722" spans="1:9" ht="25.5" x14ac:dyDescent="0.25">
      <c r="A722" s="64"/>
      <c r="B722" s="67"/>
      <c r="C722" s="31" t="s">
        <v>572</v>
      </c>
      <c r="D722" s="33"/>
      <c r="E722" s="70"/>
      <c r="F722" s="67"/>
      <c r="G722" s="55"/>
      <c r="H722" s="56"/>
      <c r="I722" s="26"/>
    </row>
    <row r="723" spans="1:9" ht="25.5" x14ac:dyDescent="0.25">
      <c r="A723" s="64"/>
      <c r="B723" s="67"/>
      <c r="C723" s="31" t="s">
        <v>783</v>
      </c>
      <c r="D723" s="33"/>
      <c r="E723" s="70"/>
      <c r="F723" s="67"/>
      <c r="G723" s="55"/>
      <c r="H723" s="56"/>
      <c r="I723" s="26"/>
    </row>
    <row r="724" spans="1:9" ht="51" x14ac:dyDescent="0.25">
      <c r="A724" s="64"/>
      <c r="B724" s="67"/>
      <c r="C724" s="31" t="s">
        <v>784</v>
      </c>
      <c r="D724" s="33"/>
      <c r="E724" s="70"/>
      <c r="F724" s="67"/>
      <c r="G724" s="55"/>
      <c r="H724" s="56"/>
      <c r="I724" s="26"/>
    </row>
    <row r="725" spans="1:9" ht="25.5" x14ac:dyDescent="0.25">
      <c r="A725" s="64"/>
      <c r="B725" s="67"/>
      <c r="C725" s="31" t="s">
        <v>785</v>
      </c>
      <c r="D725" s="33"/>
      <c r="E725" s="70"/>
      <c r="F725" s="67"/>
      <c r="G725" s="55"/>
      <c r="H725" s="56"/>
      <c r="I725" s="26">
        <v>13.78</v>
      </c>
    </row>
    <row r="726" spans="1:9" ht="26.25" thickBot="1" x14ac:dyDescent="0.3">
      <c r="A726" s="65"/>
      <c r="B726" s="68"/>
      <c r="C726" s="32" t="s">
        <v>786</v>
      </c>
      <c r="D726" s="34"/>
      <c r="E726" s="71"/>
      <c r="F726" s="68"/>
      <c r="G726" s="57"/>
      <c r="H726" s="58"/>
      <c r="I726" s="28"/>
    </row>
    <row r="727" spans="1:9" ht="409.5" x14ac:dyDescent="0.25">
      <c r="A727" s="63">
        <v>601615</v>
      </c>
      <c r="B727" s="66" t="s">
        <v>787</v>
      </c>
      <c r="C727" s="31" t="s">
        <v>724</v>
      </c>
      <c r="D727" s="31" t="s">
        <v>788</v>
      </c>
      <c r="E727" s="69">
        <v>8</v>
      </c>
      <c r="F727" s="66" t="s">
        <v>40</v>
      </c>
      <c r="G727" s="79"/>
      <c r="H727" s="25"/>
      <c r="I727" s="26"/>
    </row>
    <row r="728" spans="1:9" ht="409.6" thickBot="1" x14ac:dyDescent="0.3">
      <c r="A728" s="64"/>
      <c r="B728" s="67"/>
      <c r="C728" s="31" t="s">
        <v>789</v>
      </c>
      <c r="D728" s="31" t="s">
        <v>790</v>
      </c>
      <c r="E728" s="70"/>
      <c r="F728" s="67"/>
      <c r="G728" s="81"/>
      <c r="H728" s="25"/>
      <c r="I728" s="26"/>
    </row>
    <row r="729" spans="1:9" ht="63.75" x14ac:dyDescent="0.25">
      <c r="A729" s="64"/>
      <c r="B729" s="67"/>
      <c r="C729" s="31" t="s">
        <v>791</v>
      </c>
      <c r="D729" s="33"/>
      <c r="E729" s="70"/>
      <c r="F729" s="67"/>
      <c r="G729" s="55"/>
      <c r="H729" s="56"/>
      <c r="I729" s="26"/>
    </row>
    <row r="730" spans="1:9" ht="165.75" x14ac:dyDescent="0.25">
      <c r="A730" s="64"/>
      <c r="B730" s="67"/>
      <c r="C730" s="31" t="s">
        <v>792</v>
      </c>
      <c r="D730" s="31" t="s">
        <v>793</v>
      </c>
      <c r="E730" s="70"/>
      <c r="F730" s="67"/>
      <c r="G730" s="55"/>
      <c r="H730" s="56"/>
      <c r="I730" s="26"/>
    </row>
    <row r="731" spans="1:9" ht="255" x14ac:dyDescent="0.25">
      <c r="A731" s="64"/>
      <c r="B731" s="67"/>
      <c r="C731" s="31" t="s">
        <v>794</v>
      </c>
      <c r="D731" s="31" t="s">
        <v>795</v>
      </c>
      <c r="E731" s="70"/>
      <c r="F731" s="67"/>
      <c r="G731" s="55"/>
      <c r="H731" s="56"/>
      <c r="I731" s="26"/>
    </row>
    <row r="732" spans="1:9" ht="25.5" x14ac:dyDescent="0.25">
      <c r="A732" s="64"/>
      <c r="B732" s="67"/>
      <c r="C732" s="31" t="s">
        <v>796</v>
      </c>
      <c r="D732" s="33"/>
      <c r="E732" s="70"/>
      <c r="F732" s="67"/>
      <c r="G732" s="55"/>
      <c r="H732" s="56"/>
      <c r="I732" s="26"/>
    </row>
    <row r="733" spans="1:9" ht="51" x14ac:dyDescent="0.25">
      <c r="A733" s="64"/>
      <c r="B733" s="67"/>
      <c r="C733" s="31" t="s">
        <v>797</v>
      </c>
      <c r="D733" s="31" t="s">
        <v>798</v>
      </c>
      <c r="E733" s="70"/>
      <c r="F733" s="67"/>
      <c r="G733" s="55"/>
      <c r="H733" s="56"/>
      <c r="I733" s="26"/>
    </row>
    <row r="734" spans="1:9" ht="409.5" x14ac:dyDescent="0.25">
      <c r="A734" s="64"/>
      <c r="B734" s="67"/>
      <c r="C734" s="33"/>
      <c r="D734" s="31" t="s">
        <v>799</v>
      </c>
      <c r="E734" s="70"/>
      <c r="F734" s="67"/>
      <c r="G734" s="55"/>
      <c r="H734" s="56"/>
      <c r="I734" s="26"/>
    </row>
    <row r="735" spans="1:9" x14ac:dyDescent="0.25">
      <c r="A735" s="64"/>
      <c r="B735" s="67"/>
      <c r="C735" s="33"/>
      <c r="D735" s="33"/>
      <c r="E735" s="70"/>
      <c r="F735" s="67"/>
      <c r="G735" s="55"/>
      <c r="H735" s="56"/>
      <c r="I735" s="26">
        <v>226.58</v>
      </c>
    </row>
    <row r="736" spans="1:9" x14ac:dyDescent="0.25">
      <c r="A736" s="64"/>
      <c r="B736" s="67"/>
      <c r="C736" s="33"/>
      <c r="D736" s="31" t="s">
        <v>800</v>
      </c>
      <c r="E736" s="70"/>
      <c r="F736" s="67"/>
      <c r="G736" s="55"/>
      <c r="H736" s="56"/>
      <c r="I736" s="26"/>
    </row>
    <row r="737" spans="1:9" ht="306" x14ac:dyDescent="0.25">
      <c r="A737" s="64"/>
      <c r="B737" s="67"/>
      <c r="C737" s="33"/>
      <c r="D737" s="31" t="s">
        <v>801</v>
      </c>
      <c r="E737" s="70"/>
      <c r="F737" s="67"/>
      <c r="G737" s="55"/>
      <c r="H737" s="56"/>
      <c r="I737" s="26"/>
    </row>
    <row r="738" spans="1:9" x14ac:dyDescent="0.25">
      <c r="A738" s="64"/>
      <c r="B738" s="67"/>
      <c r="C738" s="33"/>
      <c r="D738" s="33"/>
      <c r="E738" s="70"/>
      <c r="F738" s="67"/>
      <c r="G738" s="55"/>
      <c r="H738" s="56"/>
      <c r="I738" s="26"/>
    </row>
    <row r="739" spans="1:9" ht="51.75" thickBot="1" x14ac:dyDescent="0.3">
      <c r="A739" s="65"/>
      <c r="B739" s="68"/>
      <c r="C739" s="34"/>
      <c r="D739" s="32" t="s">
        <v>802</v>
      </c>
      <c r="E739" s="71"/>
      <c r="F739" s="68"/>
      <c r="G739" s="57"/>
      <c r="H739" s="58"/>
      <c r="I739" s="28"/>
    </row>
    <row r="740" spans="1:9" ht="409.5" x14ac:dyDescent="0.25">
      <c r="A740" s="63">
        <v>601688</v>
      </c>
      <c r="B740" s="66" t="s">
        <v>803</v>
      </c>
      <c r="C740" s="31" t="s">
        <v>804</v>
      </c>
      <c r="D740" s="31" t="s">
        <v>805</v>
      </c>
      <c r="E740" s="69">
        <v>63</v>
      </c>
      <c r="F740" s="66" t="s">
        <v>40</v>
      </c>
      <c r="G740" s="79"/>
      <c r="H740" s="25"/>
      <c r="I740" s="82">
        <v>615.19000000000005</v>
      </c>
    </row>
    <row r="741" spans="1:9" ht="39" thickBot="1" x14ac:dyDescent="0.3">
      <c r="A741" s="64"/>
      <c r="B741" s="67"/>
      <c r="C741" s="31" t="s">
        <v>806</v>
      </c>
      <c r="D741" s="31" t="s">
        <v>807</v>
      </c>
      <c r="E741" s="70"/>
      <c r="F741" s="67"/>
      <c r="G741" s="81"/>
      <c r="H741" s="25"/>
      <c r="I741" s="60"/>
    </row>
    <row r="742" spans="1:9" ht="25.5" x14ac:dyDescent="0.25">
      <c r="A742" s="64"/>
      <c r="B742" s="67"/>
      <c r="C742" s="31" t="s">
        <v>808</v>
      </c>
      <c r="D742" s="33"/>
      <c r="E742" s="70"/>
      <c r="F742" s="67"/>
      <c r="G742" s="55"/>
      <c r="H742" s="56"/>
      <c r="I742" s="60"/>
    </row>
    <row r="743" spans="1:9" ht="344.25" x14ac:dyDescent="0.25">
      <c r="A743" s="64"/>
      <c r="B743" s="67"/>
      <c r="C743" s="31" t="s">
        <v>809</v>
      </c>
      <c r="D743" s="31" t="s">
        <v>810</v>
      </c>
      <c r="E743" s="70"/>
      <c r="F743" s="67"/>
      <c r="G743" s="55"/>
      <c r="H743" s="56"/>
      <c r="I743" s="60"/>
    </row>
    <row r="744" spans="1:9" ht="165.75" x14ac:dyDescent="0.25">
      <c r="A744" s="64"/>
      <c r="B744" s="67"/>
      <c r="C744" s="31" t="s">
        <v>811</v>
      </c>
      <c r="D744" s="33"/>
      <c r="E744" s="70"/>
      <c r="F744" s="67"/>
      <c r="G744" s="55"/>
      <c r="H744" s="56"/>
      <c r="I744" s="60"/>
    </row>
    <row r="745" spans="1:9" ht="409.5" x14ac:dyDescent="0.25">
      <c r="A745" s="64"/>
      <c r="B745" s="67"/>
      <c r="C745" s="31" t="s">
        <v>812</v>
      </c>
      <c r="D745" s="31" t="s">
        <v>813</v>
      </c>
      <c r="E745" s="70"/>
      <c r="F745" s="67"/>
      <c r="G745" s="55"/>
      <c r="H745" s="56"/>
      <c r="I745" s="60"/>
    </row>
    <row r="746" spans="1:9" x14ac:dyDescent="0.25">
      <c r="A746" s="64"/>
      <c r="B746" s="67"/>
      <c r="C746" s="33"/>
      <c r="D746" s="33"/>
      <c r="E746" s="70"/>
      <c r="F746" s="67"/>
      <c r="G746" s="55"/>
      <c r="H746" s="56"/>
      <c r="I746" s="60"/>
    </row>
    <row r="747" spans="1:9" ht="51" x14ac:dyDescent="0.25">
      <c r="A747" s="64"/>
      <c r="B747" s="67"/>
      <c r="C747" s="33"/>
      <c r="D747" s="31" t="s">
        <v>814</v>
      </c>
      <c r="E747" s="70"/>
      <c r="F747" s="67"/>
      <c r="G747" s="55"/>
      <c r="H747" s="56"/>
      <c r="I747" s="60"/>
    </row>
    <row r="748" spans="1:9" ht="51" x14ac:dyDescent="0.25">
      <c r="A748" s="64"/>
      <c r="B748" s="67"/>
      <c r="C748" s="33"/>
      <c r="D748" s="31" t="s">
        <v>815</v>
      </c>
      <c r="E748" s="70"/>
      <c r="F748" s="67"/>
      <c r="G748" s="55"/>
      <c r="H748" s="56"/>
      <c r="I748" s="60"/>
    </row>
    <row r="749" spans="1:9" ht="178.5" x14ac:dyDescent="0.25">
      <c r="A749" s="64"/>
      <c r="B749" s="67"/>
      <c r="C749" s="33"/>
      <c r="D749" s="31" t="s">
        <v>816</v>
      </c>
      <c r="E749" s="70"/>
      <c r="F749" s="67"/>
      <c r="G749" s="55"/>
      <c r="H749" s="56"/>
      <c r="I749" s="60"/>
    </row>
    <row r="750" spans="1:9" ht="63.75" x14ac:dyDescent="0.25">
      <c r="A750" s="64"/>
      <c r="B750" s="67"/>
      <c r="C750" s="33"/>
      <c r="D750" s="31" t="s">
        <v>817</v>
      </c>
      <c r="E750" s="70"/>
      <c r="F750" s="67"/>
      <c r="G750" s="55"/>
      <c r="H750" s="56"/>
      <c r="I750" s="60"/>
    </row>
    <row r="751" spans="1:9" ht="114.75" x14ac:dyDescent="0.25">
      <c r="A751" s="64"/>
      <c r="B751" s="67"/>
      <c r="C751" s="33"/>
      <c r="D751" s="31" t="s">
        <v>818</v>
      </c>
      <c r="E751" s="70"/>
      <c r="F751" s="67"/>
      <c r="G751" s="55"/>
      <c r="H751" s="56"/>
      <c r="I751" s="60"/>
    </row>
    <row r="752" spans="1:9" ht="178.5" x14ac:dyDescent="0.25">
      <c r="A752" s="64"/>
      <c r="B752" s="67"/>
      <c r="C752" s="33"/>
      <c r="D752" s="31" t="s">
        <v>819</v>
      </c>
      <c r="E752" s="70"/>
      <c r="F752" s="67"/>
      <c r="G752" s="55"/>
      <c r="H752" s="56"/>
      <c r="I752" s="60"/>
    </row>
    <row r="753" spans="1:9" x14ac:dyDescent="0.25">
      <c r="A753" s="64"/>
      <c r="B753" s="67"/>
      <c r="C753" s="33"/>
      <c r="D753" s="33"/>
      <c r="E753" s="70"/>
      <c r="F753" s="67"/>
      <c r="G753" s="55"/>
      <c r="H753" s="56"/>
      <c r="I753" s="60"/>
    </row>
    <row r="754" spans="1:9" x14ac:dyDescent="0.25">
      <c r="A754" s="64"/>
      <c r="B754" s="67"/>
      <c r="C754" s="33"/>
      <c r="D754" s="31" t="s">
        <v>820</v>
      </c>
      <c r="E754" s="70"/>
      <c r="F754" s="67"/>
      <c r="G754" s="55"/>
      <c r="H754" s="56"/>
      <c r="I754" s="60"/>
    </row>
    <row r="755" spans="1:9" x14ac:dyDescent="0.25">
      <c r="A755" s="64"/>
      <c r="B755" s="67"/>
      <c r="C755" s="33"/>
      <c r="D755" s="33"/>
      <c r="E755" s="70"/>
      <c r="F755" s="67"/>
      <c r="G755" s="55"/>
      <c r="H755" s="56"/>
      <c r="I755" s="60"/>
    </row>
    <row r="756" spans="1:9" ht="242.25" x14ac:dyDescent="0.25">
      <c r="A756" s="64"/>
      <c r="B756" s="67"/>
      <c r="C756" s="33"/>
      <c r="D756" s="31" t="s">
        <v>821</v>
      </c>
      <c r="E756" s="70"/>
      <c r="F756" s="67"/>
      <c r="G756" s="55"/>
      <c r="H756" s="56"/>
      <c r="I756" s="60"/>
    </row>
    <row r="757" spans="1:9" ht="191.25" x14ac:dyDescent="0.25">
      <c r="A757" s="64"/>
      <c r="B757" s="67"/>
      <c r="C757" s="33"/>
      <c r="D757" s="31" t="s">
        <v>822</v>
      </c>
      <c r="E757" s="70"/>
      <c r="F757" s="67"/>
      <c r="G757" s="55"/>
      <c r="H757" s="56"/>
      <c r="I757" s="60"/>
    </row>
    <row r="758" spans="1:9" ht="216.75" x14ac:dyDescent="0.25">
      <c r="A758" s="64"/>
      <c r="B758" s="67"/>
      <c r="C758" s="33"/>
      <c r="D758" s="31" t="s">
        <v>823</v>
      </c>
      <c r="E758" s="70"/>
      <c r="F758" s="67"/>
      <c r="G758" s="55"/>
      <c r="H758" s="56"/>
      <c r="I758" s="60"/>
    </row>
    <row r="759" spans="1:9" ht="127.5" x14ac:dyDescent="0.25">
      <c r="A759" s="64"/>
      <c r="B759" s="67"/>
      <c r="C759" s="33"/>
      <c r="D759" s="31" t="s">
        <v>824</v>
      </c>
      <c r="E759" s="70"/>
      <c r="F759" s="67"/>
      <c r="G759" s="55"/>
      <c r="H759" s="56"/>
      <c r="I759" s="60"/>
    </row>
    <row r="760" spans="1:9" x14ac:dyDescent="0.25">
      <c r="A760" s="64"/>
      <c r="B760" s="67"/>
      <c r="C760" s="33"/>
      <c r="D760" s="33"/>
      <c r="E760" s="70"/>
      <c r="F760" s="67"/>
      <c r="G760" s="55"/>
      <c r="H760" s="56"/>
      <c r="I760" s="60"/>
    </row>
    <row r="761" spans="1:9" ht="25.5" x14ac:dyDescent="0.25">
      <c r="A761" s="64"/>
      <c r="B761" s="67"/>
      <c r="C761" s="33"/>
      <c r="D761" s="31" t="s">
        <v>825</v>
      </c>
      <c r="E761" s="70"/>
      <c r="F761" s="67"/>
      <c r="G761" s="55"/>
      <c r="H761" s="56"/>
      <c r="I761" s="60"/>
    </row>
    <row r="762" spans="1:9" x14ac:dyDescent="0.25">
      <c r="A762" s="64"/>
      <c r="B762" s="67"/>
      <c r="C762" s="33"/>
      <c r="D762" s="33"/>
      <c r="E762" s="70"/>
      <c r="F762" s="67"/>
      <c r="G762" s="55"/>
      <c r="H762" s="56"/>
      <c r="I762" s="60"/>
    </row>
    <row r="763" spans="1:9" ht="267.75" x14ac:dyDescent="0.25">
      <c r="A763" s="64"/>
      <c r="B763" s="67"/>
      <c r="C763" s="33"/>
      <c r="D763" s="31" t="s">
        <v>826</v>
      </c>
      <c r="E763" s="70"/>
      <c r="F763" s="67"/>
      <c r="G763" s="55"/>
      <c r="H763" s="56"/>
      <c r="I763" s="60"/>
    </row>
    <row r="764" spans="1:9" ht="255" x14ac:dyDescent="0.25">
      <c r="A764" s="64"/>
      <c r="B764" s="67"/>
      <c r="C764" s="33"/>
      <c r="D764" s="31" t="s">
        <v>827</v>
      </c>
      <c r="E764" s="70"/>
      <c r="F764" s="67"/>
      <c r="G764" s="55"/>
      <c r="H764" s="56"/>
      <c r="I764" s="60"/>
    </row>
    <row r="765" spans="1:9" x14ac:dyDescent="0.25">
      <c r="A765" s="64"/>
      <c r="B765" s="67"/>
      <c r="C765" s="33"/>
      <c r="D765" s="33"/>
      <c r="E765" s="70"/>
      <c r="F765" s="67"/>
      <c r="G765" s="55"/>
      <c r="H765" s="56"/>
      <c r="I765" s="60"/>
    </row>
    <row r="766" spans="1:9" ht="38.25" x14ac:dyDescent="0.25">
      <c r="A766" s="64"/>
      <c r="B766" s="67"/>
      <c r="C766" s="33"/>
      <c r="D766" s="31" t="s">
        <v>828</v>
      </c>
      <c r="E766" s="70"/>
      <c r="F766" s="67"/>
      <c r="G766" s="55"/>
      <c r="H766" s="56"/>
      <c r="I766" s="60"/>
    </row>
    <row r="767" spans="1:9" x14ac:dyDescent="0.25">
      <c r="A767" s="64"/>
      <c r="B767" s="67"/>
      <c r="C767" s="33"/>
      <c r="D767" s="33"/>
      <c r="E767" s="70"/>
      <c r="F767" s="67"/>
      <c r="G767" s="55"/>
      <c r="H767" s="56"/>
      <c r="I767" s="60"/>
    </row>
    <row r="768" spans="1:9" ht="76.5" x14ac:dyDescent="0.25">
      <c r="A768" s="64"/>
      <c r="B768" s="67"/>
      <c r="C768" s="33"/>
      <c r="D768" s="31" t="s">
        <v>829</v>
      </c>
      <c r="E768" s="70"/>
      <c r="F768" s="67"/>
      <c r="G768" s="55"/>
      <c r="H768" s="56"/>
      <c r="I768" s="60"/>
    </row>
    <row r="769" spans="1:9" ht="140.25" x14ac:dyDescent="0.25">
      <c r="A769" s="64"/>
      <c r="B769" s="67"/>
      <c r="C769" s="33"/>
      <c r="D769" s="31" t="s">
        <v>830</v>
      </c>
      <c r="E769" s="70"/>
      <c r="F769" s="67"/>
      <c r="G769" s="55"/>
      <c r="H769" s="56"/>
      <c r="I769" s="60"/>
    </row>
    <row r="770" spans="1:9" ht="38.25" x14ac:dyDescent="0.25">
      <c r="A770" s="64"/>
      <c r="B770" s="67"/>
      <c r="C770" s="33"/>
      <c r="D770" s="31" t="s">
        <v>831</v>
      </c>
      <c r="E770" s="70"/>
      <c r="F770" s="67"/>
      <c r="G770" s="55"/>
      <c r="H770" s="56"/>
      <c r="I770" s="60"/>
    </row>
    <row r="771" spans="1:9" ht="89.25" x14ac:dyDescent="0.25">
      <c r="A771" s="64"/>
      <c r="B771" s="67"/>
      <c r="C771" s="33"/>
      <c r="D771" s="31" t="s">
        <v>832</v>
      </c>
      <c r="E771" s="70"/>
      <c r="F771" s="67"/>
      <c r="G771" s="55"/>
      <c r="H771" s="56"/>
      <c r="I771" s="60"/>
    </row>
    <row r="772" spans="1:9" x14ac:dyDescent="0.25">
      <c r="A772" s="64"/>
      <c r="B772" s="67"/>
      <c r="C772" s="33"/>
      <c r="D772" s="33"/>
      <c r="E772" s="70"/>
      <c r="F772" s="67"/>
      <c r="G772" s="55"/>
      <c r="H772" s="56"/>
      <c r="I772" s="60"/>
    </row>
    <row r="773" spans="1:9" ht="51" x14ac:dyDescent="0.25">
      <c r="A773" s="64"/>
      <c r="B773" s="67"/>
      <c r="C773" s="33"/>
      <c r="D773" s="31" t="s">
        <v>833</v>
      </c>
      <c r="E773" s="70"/>
      <c r="F773" s="67"/>
      <c r="G773" s="55"/>
      <c r="H773" s="56"/>
      <c r="I773" s="60"/>
    </row>
    <row r="774" spans="1:9" x14ac:dyDescent="0.25">
      <c r="A774" s="64"/>
      <c r="B774" s="67"/>
      <c r="C774" s="33"/>
      <c r="D774" s="33"/>
      <c r="E774" s="70"/>
      <c r="F774" s="67"/>
      <c r="G774" s="55"/>
      <c r="H774" s="56"/>
      <c r="I774" s="60"/>
    </row>
    <row r="775" spans="1:9" ht="38.25" x14ac:dyDescent="0.25">
      <c r="A775" s="64"/>
      <c r="B775" s="67"/>
      <c r="C775" s="33"/>
      <c r="D775" s="31" t="s">
        <v>834</v>
      </c>
      <c r="E775" s="70"/>
      <c r="F775" s="67"/>
      <c r="G775" s="55"/>
      <c r="H775" s="56"/>
      <c r="I775" s="60"/>
    </row>
    <row r="776" spans="1:9" ht="63.75" x14ac:dyDescent="0.25">
      <c r="A776" s="64"/>
      <c r="B776" s="67"/>
      <c r="C776" s="33"/>
      <c r="D776" s="31" t="s">
        <v>835</v>
      </c>
      <c r="E776" s="70"/>
      <c r="F776" s="67"/>
      <c r="G776" s="55"/>
      <c r="H776" s="56"/>
      <c r="I776" s="60"/>
    </row>
    <row r="777" spans="1:9" ht="63.75" x14ac:dyDescent="0.25">
      <c r="A777" s="64"/>
      <c r="B777" s="67"/>
      <c r="C777" s="33"/>
      <c r="D777" s="31" t="s">
        <v>836</v>
      </c>
      <c r="E777" s="70"/>
      <c r="F777" s="67"/>
      <c r="G777" s="55"/>
      <c r="H777" s="56"/>
      <c r="I777" s="60"/>
    </row>
    <row r="778" spans="1:9" ht="63.75" x14ac:dyDescent="0.25">
      <c r="A778" s="64"/>
      <c r="B778" s="67"/>
      <c r="C778" s="33"/>
      <c r="D778" s="31" t="s">
        <v>837</v>
      </c>
      <c r="E778" s="70"/>
      <c r="F778" s="67"/>
      <c r="G778" s="55"/>
      <c r="H778" s="56"/>
      <c r="I778" s="60"/>
    </row>
    <row r="779" spans="1:9" ht="76.5" x14ac:dyDescent="0.25">
      <c r="A779" s="64"/>
      <c r="B779" s="67"/>
      <c r="C779" s="33"/>
      <c r="D779" s="31" t="s">
        <v>838</v>
      </c>
      <c r="E779" s="70"/>
      <c r="F779" s="67"/>
      <c r="G779" s="55"/>
      <c r="H779" s="56"/>
      <c r="I779" s="60"/>
    </row>
    <row r="780" spans="1:9" ht="76.5" x14ac:dyDescent="0.25">
      <c r="A780" s="64"/>
      <c r="B780" s="67"/>
      <c r="C780" s="33"/>
      <c r="D780" s="31" t="s">
        <v>839</v>
      </c>
      <c r="E780" s="70"/>
      <c r="F780" s="67"/>
      <c r="G780" s="55"/>
      <c r="H780" s="56"/>
      <c r="I780" s="60"/>
    </row>
    <row r="781" spans="1:9" x14ac:dyDescent="0.25">
      <c r="A781" s="64"/>
      <c r="B781" s="67"/>
      <c r="C781" s="33"/>
      <c r="D781" s="33"/>
      <c r="E781" s="70"/>
      <c r="F781" s="67"/>
      <c r="G781" s="55"/>
      <c r="H781" s="56"/>
      <c r="I781" s="60"/>
    </row>
    <row r="782" spans="1:9" ht="38.25" x14ac:dyDescent="0.25">
      <c r="A782" s="64"/>
      <c r="B782" s="67"/>
      <c r="C782" s="33"/>
      <c r="D782" s="31" t="s">
        <v>840</v>
      </c>
      <c r="E782" s="70"/>
      <c r="F782" s="67"/>
      <c r="G782" s="55"/>
      <c r="H782" s="56"/>
      <c r="I782" s="60"/>
    </row>
    <row r="783" spans="1:9" ht="63.75" x14ac:dyDescent="0.25">
      <c r="A783" s="64"/>
      <c r="B783" s="67"/>
      <c r="C783" s="33"/>
      <c r="D783" s="31" t="s">
        <v>841</v>
      </c>
      <c r="E783" s="70"/>
      <c r="F783" s="67"/>
      <c r="G783" s="55"/>
      <c r="H783" s="56"/>
      <c r="I783" s="60"/>
    </row>
    <row r="784" spans="1:9" ht="63.75" x14ac:dyDescent="0.25">
      <c r="A784" s="64"/>
      <c r="B784" s="67"/>
      <c r="C784" s="33"/>
      <c r="D784" s="31" t="s">
        <v>842</v>
      </c>
      <c r="E784" s="70"/>
      <c r="F784" s="67"/>
      <c r="G784" s="55"/>
      <c r="H784" s="56"/>
      <c r="I784" s="60"/>
    </row>
    <row r="785" spans="1:9" ht="63.75" x14ac:dyDescent="0.25">
      <c r="A785" s="64"/>
      <c r="B785" s="67"/>
      <c r="C785" s="33"/>
      <c r="D785" s="31" t="s">
        <v>843</v>
      </c>
      <c r="E785" s="70"/>
      <c r="F785" s="67"/>
      <c r="G785" s="55"/>
      <c r="H785" s="56"/>
      <c r="I785" s="60"/>
    </row>
    <row r="786" spans="1:9" ht="76.5" x14ac:dyDescent="0.25">
      <c r="A786" s="64"/>
      <c r="B786" s="67"/>
      <c r="C786" s="33"/>
      <c r="D786" s="31" t="s">
        <v>844</v>
      </c>
      <c r="E786" s="70"/>
      <c r="F786" s="67"/>
      <c r="G786" s="55"/>
      <c r="H786" s="56"/>
      <c r="I786" s="60"/>
    </row>
    <row r="787" spans="1:9" ht="76.5" x14ac:dyDescent="0.25">
      <c r="A787" s="64"/>
      <c r="B787" s="67"/>
      <c r="C787" s="33"/>
      <c r="D787" s="31" t="s">
        <v>845</v>
      </c>
      <c r="E787" s="70"/>
      <c r="F787" s="67"/>
      <c r="G787" s="55"/>
      <c r="H787" s="56"/>
      <c r="I787" s="60"/>
    </row>
    <row r="788" spans="1:9" x14ac:dyDescent="0.25">
      <c r="A788" s="64"/>
      <c r="B788" s="67"/>
      <c r="C788" s="33"/>
      <c r="D788" s="33"/>
      <c r="E788" s="70"/>
      <c r="F788" s="67"/>
      <c r="G788" s="55"/>
      <c r="H788" s="56"/>
      <c r="I788" s="60"/>
    </row>
    <row r="789" spans="1:9" ht="127.5" x14ac:dyDescent="0.25">
      <c r="A789" s="64"/>
      <c r="B789" s="67"/>
      <c r="C789" s="33"/>
      <c r="D789" s="31" t="s">
        <v>846</v>
      </c>
      <c r="E789" s="70"/>
      <c r="F789" s="67"/>
      <c r="G789" s="55"/>
      <c r="H789" s="56"/>
      <c r="I789" s="60"/>
    </row>
    <row r="790" spans="1:9" ht="63.75" x14ac:dyDescent="0.25">
      <c r="A790" s="64"/>
      <c r="B790" s="67"/>
      <c r="C790" s="33"/>
      <c r="D790" s="31" t="s">
        <v>847</v>
      </c>
      <c r="E790" s="70"/>
      <c r="F790" s="67"/>
      <c r="G790" s="55"/>
      <c r="H790" s="56"/>
      <c r="I790" s="60"/>
    </row>
    <row r="791" spans="1:9" ht="63.75" x14ac:dyDescent="0.25">
      <c r="A791" s="64"/>
      <c r="B791" s="67"/>
      <c r="C791" s="33"/>
      <c r="D791" s="31" t="s">
        <v>848</v>
      </c>
      <c r="E791" s="70"/>
      <c r="F791" s="67"/>
      <c r="G791" s="55"/>
      <c r="H791" s="56"/>
      <c r="I791" s="60"/>
    </row>
    <row r="792" spans="1:9" ht="63.75" x14ac:dyDescent="0.25">
      <c r="A792" s="64"/>
      <c r="B792" s="67"/>
      <c r="C792" s="33"/>
      <c r="D792" s="31" t="s">
        <v>849</v>
      </c>
      <c r="E792" s="70"/>
      <c r="F792" s="67"/>
      <c r="G792" s="55"/>
      <c r="H792" s="56"/>
      <c r="I792" s="60"/>
    </row>
    <row r="793" spans="1:9" ht="63.75" x14ac:dyDescent="0.25">
      <c r="A793" s="64"/>
      <c r="B793" s="67"/>
      <c r="C793" s="33"/>
      <c r="D793" s="31" t="s">
        <v>850</v>
      </c>
      <c r="E793" s="70"/>
      <c r="F793" s="67"/>
      <c r="G793" s="55"/>
      <c r="H793" s="56"/>
      <c r="I793" s="60"/>
    </row>
    <row r="794" spans="1:9" ht="76.5" x14ac:dyDescent="0.25">
      <c r="A794" s="64"/>
      <c r="B794" s="67"/>
      <c r="C794" s="33"/>
      <c r="D794" s="31" t="s">
        <v>851</v>
      </c>
      <c r="E794" s="70"/>
      <c r="F794" s="67"/>
      <c r="G794" s="55"/>
      <c r="H794" s="56"/>
      <c r="I794" s="60"/>
    </row>
    <row r="795" spans="1:9" ht="76.5" x14ac:dyDescent="0.25">
      <c r="A795" s="64"/>
      <c r="B795" s="67"/>
      <c r="C795" s="33"/>
      <c r="D795" s="31" t="s">
        <v>852</v>
      </c>
      <c r="E795" s="70"/>
      <c r="F795" s="67"/>
      <c r="G795" s="55"/>
      <c r="H795" s="56"/>
      <c r="I795" s="60"/>
    </row>
    <row r="796" spans="1:9" x14ac:dyDescent="0.25">
      <c r="A796" s="64"/>
      <c r="B796" s="67"/>
      <c r="C796" s="33"/>
      <c r="D796" s="33"/>
      <c r="E796" s="70"/>
      <c r="F796" s="67"/>
      <c r="G796" s="55"/>
      <c r="H796" s="56"/>
      <c r="I796" s="60"/>
    </row>
    <row r="797" spans="1:9" ht="178.5" x14ac:dyDescent="0.25">
      <c r="A797" s="64"/>
      <c r="B797" s="67"/>
      <c r="C797" s="33"/>
      <c r="D797" s="31" t="s">
        <v>853</v>
      </c>
      <c r="E797" s="70"/>
      <c r="F797" s="67"/>
      <c r="G797" s="55"/>
      <c r="H797" s="56"/>
      <c r="I797" s="60"/>
    </row>
    <row r="798" spans="1:9" x14ac:dyDescent="0.25">
      <c r="A798" s="64"/>
      <c r="B798" s="67"/>
      <c r="C798" s="33"/>
      <c r="D798" s="33"/>
      <c r="E798" s="70"/>
      <c r="F798" s="67"/>
      <c r="G798" s="55"/>
      <c r="H798" s="56"/>
      <c r="I798" s="60"/>
    </row>
    <row r="799" spans="1:9" ht="76.5" x14ac:dyDescent="0.25">
      <c r="A799" s="64"/>
      <c r="B799" s="67"/>
      <c r="C799" s="33"/>
      <c r="D799" s="31" t="s">
        <v>854</v>
      </c>
      <c r="E799" s="70"/>
      <c r="F799" s="67"/>
      <c r="G799" s="55"/>
      <c r="H799" s="56"/>
      <c r="I799" s="60"/>
    </row>
    <row r="800" spans="1:9" x14ac:dyDescent="0.25">
      <c r="A800" s="64"/>
      <c r="B800" s="67"/>
      <c r="C800" s="33"/>
      <c r="D800" s="33"/>
      <c r="E800" s="70"/>
      <c r="F800" s="67"/>
      <c r="G800" s="55"/>
      <c r="H800" s="56"/>
      <c r="I800" s="60"/>
    </row>
    <row r="801" spans="1:9" ht="409.5" x14ac:dyDescent="0.25">
      <c r="A801" s="64"/>
      <c r="B801" s="67"/>
      <c r="C801" s="33"/>
      <c r="D801" s="31" t="s">
        <v>855</v>
      </c>
      <c r="E801" s="70"/>
      <c r="F801" s="67"/>
      <c r="G801" s="55"/>
      <c r="H801" s="56"/>
      <c r="I801" s="60"/>
    </row>
    <row r="802" spans="1:9" x14ac:dyDescent="0.25">
      <c r="A802" s="64"/>
      <c r="B802" s="67"/>
      <c r="C802" s="33"/>
      <c r="D802" s="33"/>
      <c r="E802" s="70"/>
      <c r="F802" s="67"/>
      <c r="G802" s="55"/>
      <c r="H802" s="56"/>
      <c r="I802" s="60"/>
    </row>
    <row r="803" spans="1:9" ht="230.25" thickBot="1" x14ac:dyDescent="0.3">
      <c r="A803" s="65"/>
      <c r="B803" s="68"/>
      <c r="C803" s="34"/>
      <c r="D803" s="32" t="s">
        <v>856</v>
      </c>
      <c r="E803" s="71"/>
      <c r="F803" s="68"/>
      <c r="G803" s="57"/>
      <c r="H803" s="58"/>
      <c r="I803" s="62"/>
    </row>
    <row r="804" spans="1:9" ht="409.5" x14ac:dyDescent="0.25">
      <c r="A804" s="63">
        <v>602296</v>
      </c>
      <c r="B804" s="66" t="s">
        <v>857</v>
      </c>
      <c r="C804" s="31" t="s">
        <v>789</v>
      </c>
      <c r="D804" s="31" t="s">
        <v>858</v>
      </c>
      <c r="E804" s="69">
        <v>16</v>
      </c>
      <c r="F804" s="66" t="s">
        <v>40</v>
      </c>
      <c r="G804" s="79"/>
      <c r="H804" s="25"/>
      <c r="I804" s="59">
        <v>215.17</v>
      </c>
    </row>
    <row r="805" spans="1:9" ht="102.75" thickBot="1" x14ac:dyDescent="0.3">
      <c r="A805" s="64"/>
      <c r="B805" s="67"/>
      <c r="C805" s="31" t="s">
        <v>859</v>
      </c>
      <c r="D805" s="31" t="s">
        <v>860</v>
      </c>
      <c r="E805" s="70"/>
      <c r="F805" s="67"/>
      <c r="G805" s="81"/>
      <c r="H805" s="25"/>
      <c r="I805" s="60"/>
    </row>
    <row r="806" spans="1:9" ht="344.25" x14ac:dyDescent="0.25">
      <c r="A806" s="64"/>
      <c r="B806" s="67"/>
      <c r="C806" s="31" t="s">
        <v>861</v>
      </c>
      <c r="D806" s="31" t="s">
        <v>862</v>
      </c>
      <c r="E806" s="70"/>
      <c r="F806" s="67"/>
      <c r="G806" s="55"/>
      <c r="H806" s="56"/>
      <c r="I806" s="60"/>
    </row>
    <row r="807" spans="1:9" ht="63.75" x14ac:dyDescent="0.25">
      <c r="A807" s="64"/>
      <c r="B807" s="67"/>
      <c r="C807" s="31" t="s">
        <v>863</v>
      </c>
      <c r="D807" s="33"/>
      <c r="E807" s="70"/>
      <c r="F807" s="67"/>
      <c r="G807" s="55"/>
      <c r="H807" s="56"/>
      <c r="I807" s="60"/>
    </row>
    <row r="808" spans="1:9" ht="229.5" x14ac:dyDescent="0.25">
      <c r="A808" s="64"/>
      <c r="B808" s="67"/>
      <c r="C808" s="31" t="s">
        <v>864</v>
      </c>
      <c r="D808" s="31" t="s">
        <v>865</v>
      </c>
      <c r="E808" s="70"/>
      <c r="F808" s="67"/>
      <c r="G808" s="55"/>
      <c r="H808" s="56"/>
      <c r="I808" s="60"/>
    </row>
    <row r="809" spans="1:9" ht="38.25" x14ac:dyDescent="0.25">
      <c r="A809" s="64"/>
      <c r="B809" s="67"/>
      <c r="C809" s="31" t="s">
        <v>866</v>
      </c>
      <c r="D809" s="33"/>
      <c r="E809" s="70"/>
      <c r="F809" s="67"/>
      <c r="G809" s="55"/>
      <c r="H809" s="56"/>
      <c r="I809" s="60"/>
    </row>
    <row r="810" spans="1:9" ht="267.75" x14ac:dyDescent="0.25">
      <c r="A810" s="64"/>
      <c r="B810" s="67"/>
      <c r="C810" s="31" t="s">
        <v>867</v>
      </c>
      <c r="D810" s="31" t="s">
        <v>868</v>
      </c>
      <c r="E810" s="70"/>
      <c r="F810" s="67"/>
      <c r="G810" s="55"/>
      <c r="H810" s="56"/>
      <c r="I810" s="60"/>
    </row>
    <row r="811" spans="1:9" x14ac:dyDescent="0.25">
      <c r="A811" s="64"/>
      <c r="B811" s="67"/>
      <c r="C811" s="33"/>
      <c r="D811" s="33"/>
      <c r="E811" s="70"/>
      <c r="F811" s="67"/>
      <c r="G811" s="55"/>
      <c r="H811" s="56"/>
      <c r="I811" s="60"/>
    </row>
    <row r="812" spans="1:9" ht="51.75" thickBot="1" x14ac:dyDescent="0.3">
      <c r="A812" s="65"/>
      <c r="B812" s="68"/>
      <c r="C812" s="34"/>
      <c r="D812" s="32" t="s">
        <v>869</v>
      </c>
      <c r="E812" s="71"/>
      <c r="F812" s="68"/>
      <c r="G812" s="57"/>
      <c r="H812" s="58"/>
      <c r="I812" s="61"/>
    </row>
    <row r="813" spans="1:9" ht="409.5" x14ac:dyDescent="0.25">
      <c r="A813" s="63">
        <v>603094</v>
      </c>
      <c r="B813" s="66" t="s">
        <v>870</v>
      </c>
      <c r="C813" s="31" t="s">
        <v>704</v>
      </c>
      <c r="D813" s="31" t="s">
        <v>871</v>
      </c>
      <c r="E813" s="69">
        <v>60</v>
      </c>
      <c r="F813" s="66" t="s">
        <v>40</v>
      </c>
      <c r="G813" s="79"/>
      <c r="H813" s="25"/>
      <c r="I813" s="27"/>
    </row>
    <row r="814" spans="1:9" ht="409.6" thickBot="1" x14ac:dyDescent="0.3">
      <c r="A814" s="64"/>
      <c r="B814" s="67"/>
      <c r="C814" s="31" t="s">
        <v>683</v>
      </c>
      <c r="D814" s="31" t="s">
        <v>872</v>
      </c>
      <c r="E814" s="70"/>
      <c r="F814" s="67"/>
      <c r="G814" s="81"/>
      <c r="H814" s="25"/>
      <c r="I814" s="26"/>
    </row>
    <row r="815" spans="1:9" ht="63.75" x14ac:dyDescent="0.25">
      <c r="A815" s="64"/>
      <c r="B815" s="67"/>
      <c r="C815" s="31" t="s">
        <v>685</v>
      </c>
      <c r="D815" s="33"/>
      <c r="E815" s="70"/>
      <c r="F815" s="67"/>
      <c r="G815" s="55"/>
      <c r="H815" s="56"/>
      <c r="I815" s="26"/>
    </row>
    <row r="816" spans="1:9" ht="102" x14ac:dyDescent="0.25">
      <c r="A816" s="64"/>
      <c r="B816" s="67"/>
      <c r="C816" s="31" t="s">
        <v>873</v>
      </c>
      <c r="D816" s="33"/>
      <c r="E816" s="70"/>
      <c r="F816" s="67"/>
      <c r="G816" s="55"/>
      <c r="H816" s="56"/>
      <c r="I816" s="26"/>
    </row>
    <row r="817" spans="1:9" ht="38.25" x14ac:dyDescent="0.25">
      <c r="A817" s="64"/>
      <c r="B817" s="67"/>
      <c r="C817" s="31" t="s">
        <v>874</v>
      </c>
      <c r="D817" s="33"/>
      <c r="E817" s="70"/>
      <c r="F817" s="67"/>
      <c r="G817" s="55"/>
      <c r="H817" s="56"/>
      <c r="I817" s="26">
        <v>53.69</v>
      </c>
    </row>
    <row r="818" spans="1:9" ht="51" x14ac:dyDescent="0.25">
      <c r="A818" s="64"/>
      <c r="B818" s="67"/>
      <c r="C818" s="31" t="s">
        <v>875</v>
      </c>
      <c r="D818" s="33"/>
      <c r="E818" s="70"/>
      <c r="F818" s="67"/>
      <c r="G818" s="55"/>
      <c r="H818" s="56"/>
      <c r="I818" s="26"/>
    </row>
    <row r="819" spans="1:9" ht="38.25" x14ac:dyDescent="0.25">
      <c r="A819" s="64"/>
      <c r="B819" s="67"/>
      <c r="C819" s="31" t="s">
        <v>876</v>
      </c>
      <c r="D819" s="33"/>
      <c r="E819" s="70"/>
      <c r="F819" s="67"/>
      <c r="G819" s="55"/>
      <c r="H819" s="56"/>
      <c r="I819" s="26"/>
    </row>
    <row r="820" spans="1:9" ht="26.25" thickBot="1" x14ac:dyDescent="0.3">
      <c r="A820" s="65"/>
      <c r="B820" s="68"/>
      <c r="C820" s="32" t="s">
        <v>877</v>
      </c>
      <c r="D820" s="34"/>
      <c r="E820" s="71"/>
      <c r="F820" s="68"/>
      <c r="G820" s="57"/>
      <c r="H820" s="58"/>
      <c r="I820" s="28"/>
    </row>
    <row r="821" spans="1:9" ht="51" x14ac:dyDescent="0.25">
      <c r="A821" s="63">
        <v>604090</v>
      </c>
      <c r="B821" s="66" t="s">
        <v>878</v>
      </c>
      <c r="C821" s="31" t="s">
        <v>879</v>
      </c>
      <c r="D821" s="83" t="s">
        <v>880</v>
      </c>
      <c r="E821" s="69">
        <v>20</v>
      </c>
      <c r="F821" s="66" t="s">
        <v>40</v>
      </c>
      <c r="G821" s="79"/>
      <c r="H821" s="25"/>
      <c r="I821" s="26"/>
    </row>
    <row r="822" spans="1:9" ht="51.75" thickBot="1" x14ac:dyDescent="0.3">
      <c r="A822" s="64"/>
      <c r="B822" s="67"/>
      <c r="C822" s="31" t="s">
        <v>881</v>
      </c>
      <c r="D822" s="67"/>
      <c r="E822" s="70"/>
      <c r="F822" s="67"/>
      <c r="G822" s="81"/>
      <c r="H822" s="25"/>
      <c r="I822" s="26"/>
    </row>
    <row r="823" spans="1:9" ht="51" x14ac:dyDescent="0.25">
      <c r="A823" s="64"/>
      <c r="B823" s="67"/>
      <c r="C823" s="31" t="s">
        <v>882</v>
      </c>
      <c r="D823" s="67"/>
      <c r="E823" s="70"/>
      <c r="F823" s="67"/>
      <c r="G823" s="55"/>
      <c r="H823" s="56"/>
      <c r="I823" s="26"/>
    </row>
    <row r="824" spans="1:9" ht="38.25" x14ac:dyDescent="0.25">
      <c r="A824" s="64"/>
      <c r="B824" s="67"/>
      <c r="C824" s="31" t="s">
        <v>883</v>
      </c>
      <c r="D824" s="67"/>
      <c r="E824" s="70"/>
      <c r="F824" s="67"/>
      <c r="G824" s="55"/>
      <c r="H824" s="56"/>
      <c r="I824" s="26">
        <v>67.989999999999995</v>
      </c>
    </row>
    <row r="825" spans="1:9" ht="25.5" x14ac:dyDescent="0.25">
      <c r="A825" s="64"/>
      <c r="B825" s="67"/>
      <c r="C825" s="31" t="s">
        <v>884</v>
      </c>
      <c r="D825" s="67"/>
      <c r="E825" s="70"/>
      <c r="F825" s="67"/>
      <c r="G825" s="55"/>
      <c r="H825" s="56"/>
      <c r="I825" s="26"/>
    </row>
    <row r="826" spans="1:9" ht="25.5" x14ac:dyDescent="0.25">
      <c r="A826" s="64"/>
      <c r="B826" s="67"/>
      <c r="C826" s="31" t="s">
        <v>885</v>
      </c>
      <c r="D826" s="67"/>
      <c r="E826" s="70"/>
      <c r="F826" s="67"/>
      <c r="G826" s="55"/>
      <c r="H826" s="56"/>
      <c r="I826" s="26"/>
    </row>
    <row r="827" spans="1:9" ht="25.5" x14ac:dyDescent="0.25">
      <c r="A827" s="64"/>
      <c r="B827" s="67"/>
      <c r="C827" s="31" t="s">
        <v>877</v>
      </c>
      <c r="D827" s="67"/>
      <c r="E827" s="70"/>
      <c r="F827" s="67"/>
      <c r="G827" s="55"/>
      <c r="H827" s="56"/>
      <c r="I827" s="26"/>
    </row>
    <row r="828" spans="1:9" ht="26.25" thickBot="1" x14ac:dyDescent="0.3">
      <c r="A828" s="65"/>
      <c r="B828" s="68"/>
      <c r="C828" s="32" t="s">
        <v>786</v>
      </c>
      <c r="D828" s="68"/>
      <c r="E828" s="71"/>
      <c r="F828" s="68"/>
      <c r="G828" s="57"/>
      <c r="H828" s="58"/>
      <c r="I828" s="28"/>
    </row>
    <row r="829" spans="1:9" ht="369.75" x14ac:dyDescent="0.25">
      <c r="A829" s="63">
        <v>605146</v>
      </c>
      <c r="B829" s="66" t="s">
        <v>886</v>
      </c>
      <c r="C829" s="31" t="s">
        <v>887</v>
      </c>
      <c r="D829" s="31" t="s">
        <v>888</v>
      </c>
      <c r="E829" s="69">
        <v>21</v>
      </c>
      <c r="F829" s="66" t="s">
        <v>40</v>
      </c>
      <c r="G829" s="79"/>
      <c r="H829" s="25"/>
      <c r="I829" s="26"/>
    </row>
    <row r="830" spans="1:9" ht="409.6" thickBot="1" x14ac:dyDescent="0.3">
      <c r="A830" s="64"/>
      <c r="B830" s="67"/>
      <c r="C830" s="31" t="s">
        <v>889</v>
      </c>
      <c r="D830" s="31" t="s">
        <v>890</v>
      </c>
      <c r="E830" s="70"/>
      <c r="F830" s="67"/>
      <c r="G830" s="81"/>
      <c r="H830" s="25"/>
      <c r="I830" s="26"/>
    </row>
    <row r="831" spans="1:9" ht="76.5" x14ac:dyDescent="0.25">
      <c r="A831" s="64"/>
      <c r="B831" s="67"/>
      <c r="C831" s="31" t="s">
        <v>891</v>
      </c>
      <c r="D831" s="31" t="s">
        <v>892</v>
      </c>
      <c r="E831" s="70"/>
      <c r="F831" s="67"/>
      <c r="G831" s="55"/>
      <c r="H831" s="56"/>
      <c r="I831" s="26">
        <v>16.11</v>
      </c>
    </row>
    <row r="832" spans="1:9" ht="51" x14ac:dyDescent="0.25">
      <c r="A832" s="64"/>
      <c r="B832" s="67"/>
      <c r="C832" s="31" t="s">
        <v>893</v>
      </c>
      <c r="D832" s="33"/>
      <c r="E832" s="70"/>
      <c r="F832" s="67"/>
      <c r="G832" s="55"/>
      <c r="H832" s="56"/>
      <c r="I832" s="26"/>
    </row>
    <row r="833" spans="1:9" ht="39" thickBot="1" x14ac:dyDescent="0.3">
      <c r="A833" s="65"/>
      <c r="B833" s="68"/>
      <c r="C833" s="32" t="s">
        <v>894</v>
      </c>
      <c r="D833" s="34"/>
      <c r="E833" s="71"/>
      <c r="F833" s="68"/>
      <c r="G833" s="57"/>
      <c r="H833" s="58"/>
      <c r="I833" s="28"/>
    </row>
    <row r="834" spans="1:9" ht="344.25" x14ac:dyDescent="0.25">
      <c r="A834" s="63">
        <v>605467</v>
      </c>
      <c r="B834" s="66" t="s">
        <v>895</v>
      </c>
      <c r="C834" s="31" t="s">
        <v>896</v>
      </c>
      <c r="D834" s="31" t="s">
        <v>897</v>
      </c>
      <c r="E834" s="69">
        <v>30</v>
      </c>
      <c r="F834" s="66" t="s">
        <v>40</v>
      </c>
      <c r="G834" s="79"/>
      <c r="H834" s="25"/>
      <c r="I834" s="82">
        <v>71.48</v>
      </c>
    </row>
    <row r="835" spans="1:9" ht="409.6" thickBot="1" x14ac:dyDescent="0.3">
      <c r="A835" s="64"/>
      <c r="B835" s="67"/>
      <c r="C835" s="31" t="s">
        <v>710</v>
      </c>
      <c r="D835" s="31" t="s">
        <v>898</v>
      </c>
      <c r="E835" s="70"/>
      <c r="F835" s="67"/>
      <c r="G835" s="81"/>
      <c r="H835" s="25"/>
      <c r="I835" s="60"/>
    </row>
    <row r="836" spans="1:9" ht="38.25" x14ac:dyDescent="0.25">
      <c r="A836" s="64"/>
      <c r="B836" s="67"/>
      <c r="C836" s="31" t="s">
        <v>899</v>
      </c>
      <c r="D836" s="31" t="s">
        <v>900</v>
      </c>
      <c r="E836" s="70"/>
      <c r="F836" s="67"/>
      <c r="G836" s="55"/>
      <c r="H836" s="56"/>
      <c r="I836" s="60"/>
    </row>
    <row r="837" spans="1:9" ht="409.6" thickBot="1" x14ac:dyDescent="0.3">
      <c r="A837" s="65"/>
      <c r="B837" s="68"/>
      <c r="C837" s="32" t="s">
        <v>901</v>
      </c>
      <c r="D837" s="32" t="s">
        <v>902</v>
      </c>
      <c r="E837" s="71"/>
      <c r="F837" s="68"/>
      <c r="G837" s="57"/>
      <c r="H837" s="58"/>
      <c r="I837" s="62"/>
    </row>
    <row r="838" spans="1:9" ht="152.25" customHeight="1" x14ac:dyDescent="0.25">
      <c r="A838" s="63">
        <v>610001</v>
      </c>
      <c r="B838" s="66" t="s">
        <v>903</v>
      </c>
      <c r="C838" s="31" t="s">
        <v>904</v>
      </c>
      <c r="D838" s="83" t="s">
        <v>905</v>
      </c>
      <c r="E838" s="69">
        <v>10</v>
      </c>
      <c r="F838" s="66" t="s">
        <v>40</v>
      </c>
      <c r="G838" s="79"/>
      <c r="H838" s="25"/>
      <c r="I838" s="59">
        <v>24.59</v>
      </c>
    </row>
    <row r="839" spans="1:9" ht="77.25" thickBot="1" x14ac:dyDescent="0.3">
      <c r="A839" s="65"/>
      <c r="B839" s="68"/>
      <c r="C839" s="32" t="s">
        <v>906</v>
      </c>
      <c r="D839" s="68"/>
      <c r="E839" s="71"/>
      <c r="F839" s="68"/>
      <c r="G839" s="81"/>
      <c r="H839" s="36"/>
      <c r="I839" s="62"/>
    </row>
    <row r="840" spans="1:9" ht="216" customHeight="1" x14ac:dyDescent="0.25">
      <c r="A840" s="63">
        <v>610007</v>
      </c>
      <c r="B840" s="66" t="s">
        <v>907</v>
      </c>
      <c r="C840" s="31" t="s">
        <v>908</v>
      </c>
      <c r="D840" s="66" t="s">
        <v>909</v>
      </c>
      <c r="E840" s="69">
        <v>8</v>
      </c>
      <c r="F840" s="66" t="s">
        <v>40</v>
      </c>
      <c r="G840" s="79"/>
      <c r="H840" s="25"/>
      <c r="I840" s="59">
        <v>30.75</v>
      </c>
    </row>
    <row r="841" spans="1:9" ht="77.25" thickBot="1" x14ac:dyDescent="0.3">
      <c r="A841" s="65"/>
      <c r="B841" s="68"/>
      <c r="C841" s="32" t="s">
        <v>906</v>
      </c>
      <c r="D841" s="68"/>
      <c r="E841" s="71"/>
      <c r="F841" s="68"/>
      <c r="G841" s="81"/>
      <c r="H841" s="36"/>
      <c r="I841" s="61"/>
    </row>
    <row r="842" spans="1:9" ht="138.75" customHeight="1" x14ac:dyDescent="0.25">
      <c r="A842" s="63">
        <v>610018</v>
      </c>
      <c r="B842" s="66" t="s">
        <v>910</v>
      </c>
      <c r="C842" s="31" t="s">
        <v>911</v>
      </c>
      <c r="D842" s="66" t="s">
        <v>912</v>
      </c>
      <c r="E842" s="69">
        <v>3</v>
      </c>
      <c r="F842" s="66" t="s">
        <v>40</v>
      </c>
      <c r="G842" s="79"/>
      <c r="H842" s="25"/>
      <c r="I842" s="82">
        <v>30.74</v>
      </c>
    </row>
    <row r="843" spans="1:9" ht="39" thickBot="1" x14ac:dyDescent="0.3">
      <c r="A843" s="64"/>
      <c r="B843" s="67"/>
      <c r="C843" s="31" t="s">
        <v>913</v>
      </c>
      <c r="D843" s="67"/>
      <c r="E843" s="70"/>
      <c r="F843" s="67"/>
      <c r="G843" s="81"/>
      <c r="H843" s="25"/>
      <c r="I843" s="60"/>
    </row>
    <row r="844" spans="1:9" ht="38.25" x14ac:dyDescent="0.25">
      <c r="A844" s="64"/>
      <c r="B844" s="67"/>
      <c r="C844" s="31" t="s">
        <v>75</v>
      </c>
      <c r="D844" s="67"/>
      <c r="E844" s="70"/>
      <c r="F844" s="67"/>
      <c r="G844" s="55"/>
      <c r="H844" s="56"/>
      <c r="I844" s="60"/>
    </row>
    <row r="845" spans="1:9" ht="25.5" x14ac:dyDescent="0.25">
      <c r="A845" s="64"/>
      <c r="B845" s="67"/>
      <c r="C845" s="31" t="s">
        <v>914</v>
      </c>
      <c r="D845" s="67"/>
      <c r="E845" s="70"/>
      <c r="F845" s="67"/>
      <c r="G845" s="55"/>
      <c r="H845" s="56"/>
      <c r="I845" s="60"/>
    </row>
    <row r="846" spans="1:9" ht="25.5" x14ac:dyDescent="0.25">
      <c r="A846" s="64"/>
      <c r="B846" s="67"/>
      <c r="C846" s="31" t="s">
        <v>915</v>
      </c>
      <c r="D846" s="67"/>
      <c r="E846" s="70"/>
      <c r="F846" s="67"/>
      <c r="G846" s="55"/>
      <c r="H846" s="56"/>
      <c r="I846" s="60"/>
    </row>
    <row r="847" spans="1:9" ht="39" thickBot="1" x14ac:dyDescent="0.3">
      <c r="A847" s="65"/>
      <c r="B847" s="68"/>
      <c r="C847" s="32" t="s">
        <v>916</v>
      </c>
      <c r="D847" s="68"/>
      <c r="E847" s="71"/>
      <c r="F847" s="68"/>
      <c r="G847" s="57"/>
      <c r="H847" s="58"/>
      <c r="I847" s="61"/>
    </row>
    <row r="848" spans="1:9" ht="138.75" customHeight="1" x14ac:dyDescent="0.25">
      <c r="A848" s="63">
        <v>610019</v>
      </c>
      <c r="B848" s="66" t="s">
        <v>917</v>
      </c>
      <c r="C848" s="31" t="s">
        <v>911</v>
      </c>
      <c r="D848" s="66" t="s">
        <v>918</v>
      </c>
      <c r="E848" s="69">
        <v>3</v>
      </c>
      <c r="F848" s="66" t="s">
        <v>40</v>
      </c>
      <c r="G848" s="79"/>
      <c r="H848" s="25"/>
      <c r="I848" s="82">
        <v>30.74</v>
      </c>
    </row>
    <row r="849" spans="1:9" ht="39" thickBot="1" x14ac:dyDescent="0.3">
      <c r="A849" s="64"/>
      <c r="B849" s="67"/>
      <c r="C849" s="31" t="s">
        <v>913</v>
      </c>
      <c r="D849" s="67"/>
      <c r="E849" s="70"/>
      <c r="F849" s="67"/>
      <c r="G849" s="81"/>
      <c r="H849" s="25"/>
      <c r="I849" s="60"/>
    </row>
    <row r="850" spans="1:9" ht="38.25" x14ac:dyDescent="0.25">
      <c r="A850" s="64"/>
      <c r="B850" s="67"/>
      <c r="C850" s="31" t="s">
        <v>75</v>
      </c>
      <c r="D850" s="67"/>
      <c r="E850" s="70"/>
      <c r="F850" s="67"/>
      <c r="G850" s="55"/>
      <c r="H850" s="56"/>
      <c r="I850" s="60"/>
    </row>
    <row r="851" spans="1:9" ht="25.5" x14ac:dyDescent="0.25">
      <c r="A851" s="64"/>
      <c r="B851" s="67"/>
      <c r="C851" s="31" t="s">
        <v>914</v>
      </c>
      <c r="D851" s="67"/>
      <c r="E851" s="70"/>
      <c r="F851" s="67"/>
      <c r="G851" s="55"/>
      <c r="H851" s="56"/>
      <c r="I851" s="60"/>
    </row>
    <row r="852" spans="1:9" ht="25.5" x14ac:dyDescent="0.25">
      <c r="A852" s="64"/>
      <c r="B852" s="67"/>
      <c r="C852" s="31" t="s">
        <v>915</v>
      </c>
      <c r="D852" s="67"/>
      <c r="E852" s="70"/>
      <c r="F852" s="67"/>
      <c r="G852" s="55"/>
      <c r="H852" s="56"/>
      <c r="I852" s="60"/>
    </row>
    <row r="853" spans="1:9" ht="39" thickBot="1" x14ac:dyDescent="0.3">
      <c r="A853" s="65"/>
      <c r="B853" s="68"/>
      <c r="C853" s="32" t="s">
        <v>916</v>
      </c>
      <c r="D853" s="68"/>
      <c r="E853" s="71"/>
      <c r="F853" s="68"/>
      <c r="G853" s="57"/>
      <c r="H853" s="58"/>
      <c r="I853" s="61"/>
    </row>
    <row r="854" spans="1:9" ht="138.75" customHeight="1" x14ac:dyDescent="0.25">
      <c r="A854" s="63">
        <v>610020</v>
      </c>
      <c r="B854" s="66" t="s">
        <v>919</v>
      </c>
      <c r="C854" s="31" t="s">
        <v>911</v>
      </c>
      <c r="D854" s="66" t="s">
        <v>920</v>
      </c>
      <c r="E854" s="69">
        <v>1</v>
      </c>
      <c r="F854" s="66" t="s">
        <v>40</v>
      </c>
      <c r="G854" s="79"/>
      <c r="H854" s="25"/>
      <c r="I854" s="82">
        <v>30.74</v>
      </c>
    </row>
    <row r="855" spans="1:9" ht="39" thickBot="1" x14ac:dyDescent="0.3">
      <c r="A855" s="64"/>
      <c r="B855" s="67"/>
      <c r="C855" s="31" t="s">
        <v>913</v>
      </c>
      <c r="D855" s="67"/>
      <c r="E855" s="70"/>
      <c r="F855" s="67"/>
      <c r="G855" s="81"/>
      <c r="H855" s="25"/>
      <c r="I855" s="60"/>
    </row>
    <row r="856" spans="1:9" ht="38.25" x14ac:dyDescent="0.25">
      <c r="A856" s="64"/>
      <c r="B856" s="67"/>
      <c r="C856" s="31" t="s">
        <v>75</v>
      </c>
      <c r="D856" s="67"/>
      <c r="E856" s="70"/>
      <c r="F856" s="67"/>
      <c r="G856" s="55"/>
      <c r="H856" s="56"/>
      <c r="I856" s="60"/>
    </row>
    <row r="857" spans="1:9" ht="25.5" x14ac:dyDescent="0.25">
      <c r="A857" s="64"/>
      <c r="B857" s="67"/>
      <c r="C857" s="31" t="s">
        <v>914</v>
      </c>
      <c r="D857" s="67"/>
      <c r="E857" s="70"/>
      <c r="F857" s="67"/>
      <c r="G857" s="55"/>
      <c r="H857" s="56"/>
      <c r="I857" s="60"/>
    </row>
    <row r="858" spans="1:9" ht="25.5" x14ac:dyDescent="0.25">
      <c r="A858" s="64"/>
      <c r="B858" s="67"/>
      <c r="C858" s="31" t="s">
        <v>915</v>
      </c>
      <c r="D858" s="67"/>
      <c r="E858" s="70"/>
      <c r="F858" s="67"/>
      <c r="G858" s="55"/>
      <c r="H858" s="56"/>
      <c r="I858" s="60"/>
    </row>
    <row r="859" spans="1:9" ht="39" thickBot="1" x14ac:dyDescent="0.3">
      <c r="A859" s="65"/>
      <c r="B859" s="68"/>
      <c r="C859" s="32" t="s">
        <v>916</v>
      </c>
      <c r="D859" s="68"/>
      <c r="E859" s="71"/>
      <c r="F859" s="68"/>
      <c r="G859" s="57"/>
      <c r="H859" s="58"/>
      <c r="I859" s="61"/>
    </row>
    <row r="860" spans="1:9" ht="138.75" customHeight="1" x14ac:dyDescent="0.25">
      <c r="A860" s="63">
        <v>610021</v>
      </c>
      <c r="B860" s="66" t="s">
        <v>921</v>
      </c>
      <c r="C860" s="31" t="s">
        <v>911</v>
      </c>
      <c r="D860" s="66" t="s">
        <v>922</v>
      </c>
      <c r="E860" s="69">
        <v>1</v>
      </c>
      <c r="F860" s="66" t="s">
        <v>40</v>
      </c>
      <c r="G860" s="79"/>
      <c r="H860" s="25"/>
      <c r="I860" s="82">
        <v>30.74</v>
      </c>
    </row>
    <row r="861" spans="1:9" ht="39" thickBot="1" x14ac:dyDescent="0.3">
      <c r="A861" s="64"/>
      <c r="B861" s="67"/>
      <c r="C861" s="31" t="s">
        <v>913</v>
      </c>
      <c r="D861" s="67"/>
      <c r="E861" s="70"/>
      <c r="F861" s="67"/>
      <c r="G861" s="81"/>
      <c r="H861" s="25"/>
      <c r="I861" s="60"/>
    </row>
    <row r="862" spans="1:9" ht="38.25" x14ac:dyDescent="0.25">
      <c r="A862" s="64"/>
      <c r="B862" s="67"/>
      <c r="C862" s="31" t="s">
        <v>75</v>
      </c>
      <c r="D862" s="67"/>
      <c r="E862" s="70"/>
      <c r="F862" s="67"/>
      <c r="G862" s="55"/>
      <c r="H862" s="56"/>
      <c r="I862" s="60"/>
    </row>
    <row r="863" spans="1:9" ht="25.5" x14ac:dyDescent="0.25">
      <c r="A863" s="64"/>
      <c r="B863" s="67"/>
      <c r="C863" s="31" t="s">
        <v>914</v>
      </c>
      <c r="D863" s="67"/>
      <c r="E863" s="70"/>
      <c r="F863" s="67"/>
      <c r="G863" s="55"/>
      <c r="H863" s="56"/>
      <c r="I863" s="60"/>
    </row>
    <row r="864" spans="1:9" ht="25.5" x14ac:dyDescent="0.25">
      <c r="A864" s="64"/>
      <c r="B864" s="67"/>
      <c r="C864" s="31" t="s">
        <v>915</v>
      </c>
      <c r="D864" s="67"/>
      <c r="E864" s="70"/>
      <c r="F864" s="67"/>
      <c r="G864" s="55"/>
      <c r="H864" s="56"/>
      <c r="I864" s="60"/>
    </row>
    <row r="865" spans="1:9" ht="39" thickBot="1" x14ac:dyDescent="0.3">
      <c r="A865" s="65"/>
      <c r="B865" s="68"/>
      <c r="C865" s="32" t="s">
        <v>916</v>
      </c>
      <c r="D865" s="68"/>
      <c r="E865" s="71"/>
      <c r="F865" s="68"/>
      <c r="G865" s="57"/>
      <c r="H865" s="58"/>
      <c r="I865" s="61"/>
    </row>
    <row r="866" spans="1:9" ht="177.75" customHeight="1" x14ac:dyDescent="0.25">
      <c r="A866" s="63">
        <v>610038</v>
      </c>
      <c r="B866" s="66" t="s">
        <v>923</v>
      </c>
      <c r="C866" s="31" t="s">
        <v>924</v>
      </c>
      <c r="D866" s="66" t="s">
        <v>925</v>
      </c>
      <c r="E866" s="69">
        <v>5</v>
      </c>
      <c r="F866" s="66" t="s">
        <v>40</v>
      </c>
      <c r="G866" s="79"/>
      <c r="H866" s="25"/>
      <c r="I866" s="82">
        <v>30.74</v>
      </c>
    </row>
    <row r="867" spans="1:9" ht="77.25" thickBot="1" x14ac:dyDescent="0.3">
      <c r="A867" s="65"/>
      <c r="B867" s="68"/>
      <c r="C867" s="32" t="s">
        <v>906</v>
      </c>
      <c r="D867" s="68"/>
      <c r="E867" s="71"/>
      <c r="F867" s="68"/>
      <c r="G867" s="81"/>
      <c r="H867" s="36"/>
      <c r="I867" s="61"/>
    </row>
    <row r="868" spans="1:9" ht="165" customHeight="1" x14ac:dyDescent="0.25">
      <c r="A868" s="63">
        <v>610047</v>
      </c>
      <c r="B868" s="66" t="s">
        <v>926</v>
      </c>
      <c r="C868" s="31" t="s">
        <v>924</v>
      </c>
      <c r="D868" s="66" t="s">
        <v>927</v>
      </c>
      <c r="E868" s="69">
        <v>8</v>
      </c>
      <c r="F868" s="66" t="s">
        <v>40</v>
      </c>
      <c r="G868" s="79"/>
      <c r="H868" s="25"/>
      <c r="I868" s="82">
        <v>30.74</v>
      </c>
    </row>
    <row r="869" spans="1:9" ht="77.25" thickBot="1" x14ac:dyDescent="0.3">
      <c r="A869" s="65"/>
      <c r="B869" s="68"/>
      <c r="C869" s="32" t="s">
        <v>906</v>
      </c>
      <c r="D869" s="68"/>
      <c r="E869" s="71"/>
      <c r="F869" s="68"/>
      <c r="G869" s="81"/>
      <c r="H869" s="36"/>
      <c r="I869" s="61"/>
    </row>
    <row r="870" spans="1:9" ht="190.5" customHeight="1" x14ac:dyDescent="0.25">
      <c r="A870" s="63">
        <v>610049</v>
      </c>
      <c r="B870" s="66" t="s">
        <v>928</v>
      </c>
      <c r="C870" s="31" t="s">
        <v>929</v>
      </c>
      <c r="D870" s="66" t="s">
        <v>930</v>
      </c>
      <c r="E870" s="69">
        <v>2</v>
      </c>
      <c r="F870" s="66" t="s">
        <v>40</v>
      </c>
      <c r="G870" s="79"/>
      <c r="H870" s="25"/>
      <c r="I870" s="82">
        <v>30.74</v>
      </c>
    </row>
    <row r="871" spans="1:9" ht="77.25" thickBot="1" x14ac:dyDescent="0.3">
      <c r="A871" s="65"/>
      <c r="B871" s="68"/>
      <c r="C871" s="32" t="s">
        <v>906</v>
      </c>
      <c r="D871" s="68"/>
      <c r="E871" s="71"/>
      <c r="F871" s="68"/>
      <c r="G871" s="81"/>
      <c r="H871" s="36"/>
      <c r="I871" s="61"/>
    </row>
    <row r="872" spans="1:9" ht="38.25" x14ac:dyDescent="0.25">
      <c r="A872" s="63">
        <v>610579</v>
      </c>
      <c r="B872" s="66" t="s">
        <v>931</v>
      </c>
      <c r="C872" s="31" t="s">
        <v>932</v>
      </c>
      <c r="D872" s="66" t="s">
        <v>933</v>
      </c>
      <c r="E872" s="69">
        <v>15</v>
      </c>
      <c r="F872" s="66" t="s">
        <v>40</v>
      </c>
      <c r="G872" s="79"/>
      <c r="H872" s="25"/>
      <c r="I872" s="82">
        <v>68.11</v>
      </c>
    </row>
    <row r="873" spans="1:9" ht="128.25" thickBot="1" x14ac:dyDescent="0.3">
      <c r="A873" s="65"/>
      <c r="B873" s="68"/>
      <c r="C873" s="32" t="s">
        <v>934</v>
      </c>
      <c r="D873" s="68"/>
      <c r="E873" s="71"/>
      <c r="F873" s="68"/>
      <c r="G873" s="81"/>
      <c r="H873" s="36"/>
      <c r="I873" s="61"/>
    </row>
    <row r="874" spans="1:9" ht="38.25" x14ac:dyDescent="0.25">
      <c r="A874" s="63">
        <v>610580</v>
      </c>
      <c r="B874" s="66" t="s">
        <v>935</v>
      </c>
      <c r="C874" s="31" t="s">
        <v>932</v>
      </c>
      <c r="D874" s="66" t="s">
        <v>936</v>
      </c>
      <c r="E874" s="69">
        <v>3</v>
      </c>
      <c r="F874" s="66" t="s">
        <v>40</v>
      </c>
      <c r="G874" s="79"/>
      <c r="H874" s="25"/>
      <c r="I874" s="82">
        <v>85.14</v>
      </c>
    </row>
    <row r="875" spans="1:9" ht="128.25" thickBot="1" x14ac:dyDescent="0.3">
      <c r="A875" s="65"/>
      <c r="B875" s="68"/>
      <c r="C875" s="32" t="s">
        <v>934</v>
      </c>
      <c r="D875" s="68"/>
      <c r="E875" s="71"/>
      <c r="F875" s="68"/>
      <c r="G875" s="81"/>
      <c r="H875" s="36"/>
      <c r="I875" s="61"/>
    </row>
    <row r="876" spans="1:9" ht="51" x14ac:dyDescent="0.25">
      <c r="A876" s="63">
        <v>610585</v>
      </c>
      <c r="B876" s="66" t="s">
        <v>937</v>
      </c>
      <c r="C876" s="31" t="s">
        <v>911</v>
      </c>
      <c r="D876" s="66" t="s">
        <v>938</v>
      </c>
      <c r="E876" s="69">
        <v>15</v>
      </c>
      <c r="F876" s="66" t="s">
        <v>40</v>
      </c>
      <c r="G876" s="79"/>
      <c r="H876" s="25"/>
      <c r="I876" s="82">
        <v>68.11</v>
      </c>
    </row>
    <row r="877" spans="1:9" ht="39" thickBot="1" x14ac:dyDescent="0.3">
      <c r="A877" s="64"/>
      <c r="B877" s="67"/>
      <c r="C877" s="31" t="s">
        <v>939</v>
      </c>
      <c r="D877" s="67"/>
      <c r="E877" s="70"/>
      <c r="F877" s="67"/>
      <c r="G877" s="81"/>
      <c r="H877" s="25"/>
      <c r="I877" s="60"/>
    </row>
    <row r="878" spans="1:9" ht="38.25" x14ac:dyDescent="0.25">
      <c r="A878" s="64"/>
      <c r="B878" s="67"/>
      <c r="C878" s="31" t="s">
        <v>913</v>
      </c>
      <c r="D878" s="67"/>
      <c r="E878" s="70"/>
      <c r="F878" s="67"/>
      <c r="G878" s="55"/>
      <c r="H878" s="56"/>
      <c r="I878" s="60"/>
    </row>
    <row r="879" spans="1:9" ht="38.25" x14ac:dyDescent="0.25">
      <c r="A879" s="64"/>
      <c r="B879" s="67"/>
      <c r="C879" s="31" t="s">
        <v>183</v>
      </c>
      <c r="D879" s="67"/>
      <c r="E879" s="70"/>
      <c r="F879" s="67"/>
      <c r="G879" s="55"/>
      <c r="H879" s="56"/>
      <c r="I879" s="60"/>
    </row>
    <row r="880" spans="1:9" ht="25.5" x14ac:dyDescent="0.25">
      <c r="A880" s="64"/>
      <c r="B880" s="67"/>
      <c r="C880" s="31" t="s">
        <v>940</v>
      </c>
      <c r="D880" s="67"/>
      <c r="E880" s="70"/>
      <c r="F880" s="67"/>
      <c r="G880" s="55"/>
      <c r="H880" s="56"/>
      <c r="I880" s="60"/>
    </row>
    <row r="881" spans="1:9" ht="25.5" x14ac:dyDescent="0.25">
      <c r="A881" s="64"/>
      <c r="B881" s="67"/>
      <c r="C881" s="31" t="s">
        <v>941</v>
      </c>
      <c r="D881" s="67"/>
      <c r="E881" s="70"/>
      <c r="F881" s="67"/>
      <c r="G881" s="55"/>
      <c r="H881" s="56"/>
      <c r="I881" s="60"/>
    </row>
    <row r="882" spans="1:9" ht="39" thickBot="1" x14ac:dyDescent="0.3">
      <c r="A882" s="65"/>
      <c r="B882" s="68"/>
      <c r="C882" s="32" t="s">
        <v>916</v>
      </c>
      <c r="D882" s="68"/>
      <c r="E882" s="71"/>
      <c r="F882" s="68"/>
      <c r="G882" s="57"/>
      <c r="H882" s="58"/>
      <c r="I882" s="61"/>
    </row>
    <row r="883" spans="1:9" ht="51" x14ac:dyDescent="0.25">
      <c r="A883" s="63">
        <v>610586</v>
      </c>
      <c r="B883" s="66" t="s">
        <v>942</v>
      </c>
      <c r="C883" s="31" t="s">
        <v>911</v>
      </c>
      <c r="D883" s="66" t="s">
        <v>943</v>
      </c>
      <c r="E883" s="69">
        <v>15</v>
      </c>
      <c r="F883" s="66" t="s">
        <v>40</v>
      </c>
      <c r="G883" s="79"/>
      <c r="H883" s="25"/>
      <c r="I883" s="82">
        <v>68.11</v>
      </c>
    </row>
    <row r="884" spans="1:9" ht="39" thickBot="1" x14ac:dyDescent="0.3">
      <c r="A884" s="64"/>
      <c r="B884" s="67"/>
      <c r="C884" s="31" t="s">
        <v>939</v>
      </c>
      <c r="D884" s="67"/>
      <c r="E884" s="70"/>
      <c r="F884" s="67"/>
      <c r="G884" s="81"/>
      <c r="H884" s="25"/>
      <c r="I884" s="60"/>
    </row>
    <row r="885" spans="1:9" ht="38.25" x14ac:dyDescent="0.25">
      <c r="A885" s="64"/>
      <c r="B885" s="67"/>
      <c r="C885" s="31" t="s">
        <v>913</v>
      </c>
      <c r="D885" s="67"/>
      <c r="E885" s="70"/>
      <c r="F885" s="67"/>
      <c r="G885" s="55"/>
      <c r="H885" s="56"/>
      <c r="I885" s="60"/>
    </row>
    <row r="886" spans="1:9" ht="38.25" x14ac:dyDescent="0.25">
      <c r="A886" s="64"/>
      <c r="B886" s="67"/>
      <c r="C886" s="31" t="s">
        <v>183</v>
      </c>
      <c r="D886" s="67"/>
      <c r="E886" s="70"/>
      <c r="F886" s="67"/>
      <c r="G886" s="55"/>
      <c r="H886" s="56"/>
      <c r="I886" s="60"/>
    </row>
    <row r="887" spans="1:9" ht="25.5" x14ac:dyDescent="0.25">
      <c r="A887" s="64"/>
      <c r="B887" s="67"/>
      <c r="C887" s="31" t="s">
        <v>940</v>
      </c>
      <c r="D887" s="67"/>
      <c r="E887" s="70"/>
      <c r="F887" s="67"/>
      <c r="G887" s="55"/>
      <c r="H887" s="56"/>
      <c r="I887" s="60"/>
    </row>
    <row r="888" spans="1:9" ht="25.5" x14ac:dyDescent="0.25">
      <c r="A888" s="64"/>
      <c r="B888" s="67"/>
      <c r="C888" s="31" t="s">
        <v>941</v>
      </c>
      <c r="D888" s="67"/>
      <c r="E888" s="70"/>
      <c r="F888" s="67"/>
      <c r="G888" s="55"/>
      <c r="H888" s="56"/>
      <c r="I888" s="60"/>
    </row>
    <row r="889" spans="1:9" ht="39" thickBot="1" x14ac:dyDescent="0.3">
      <c r="A889" s="65"/>
      <c r="B889" s="68"/>
      <c r="C889" s="32" t="s">
        <v>916</v>
      </c>
      <c r="D889" s="68"/>
      <c r="E889" s="71"/>
      <c r="F889" s="68"/>
      <c r="G889" s="57"/>
      <c r="H889" s="58"/>
      <c r="I889" s="61"/>
    </row>
    <row r="890" spans="1:9" ht="395.25" x14ac:dyDescent="0.25">
      <c r="A890" s="63">
        <v>126472</v>
      </c>
      <c r="B890" s="66" t="s">
        <v>944</v>
      </c>
      <c r="C890" s="31" t="s">
        <v>945</v>
      </c>
      <c r="D890" s="31" t="s">
        <v>946</v>
      </c>
      <c r="E890" s="69">
        <v>5</v>
      </c>
      <c r="F890" s="66" t="s">
        <v>40</v>
      </c>
      <c r="G890" s="79"/>
      <c r="H890" s="25"/>
      <c r="I890" s="26"/>
    </row>
    <row r="891" spans="1:9" ht="345" thickBot="1" x14ac:dyDescent="0.3">
      <c r="A891" s="64"/>
      <c r="B891" s="67"/>
      <c r="C891" s="31" t="s">
        <v>947</v>
      </c>
      <c r="D891" s="31" t="s">
        <v>948</v>
      </c>
      <c r="E891" s="70"/>
      <c r="F891" s="67"/>
      <c r="G891" s="81"/>
      <c r="H891" s="25"/>
      <c r="I891" s="26"/>
    </row>
    <row r="892" spans="1:9" ht="38.25" x14ac:dyDescent="0.25">
      <c r="A892" s="64"/>
      <c r="B892" s="67"/>
      <c r="C892" s="31" t="s">
        <v>949</v>
      </c>
      <c r="D892" s="33"/>
      <c r="E892" s="70"/>
      <c r="F892" s="67"/>
      <c r="G892" s="55"/>
      <c r="H892" s="56"/>
      <c r="I892" s="26"/>
    </row>
    <row r="893" spans="1:9" ht="38.25" x14ac:dyDescent="0.25">
      <c r="A893" s="64"/>
      <c r="B893" s="67"/>
      <c r="C893" s="31" t="s">
        <v>950</v>
      </c>
      <c r="D893" s="33"/>
      <c r="E893" s="70"/>
      <c r="F893" s="67"/>
      <c r="G893" s="55"/>
      <c r="H893" s="56"/>
      <c r="I893" s="26"/>
    </row>
    <row r="894" spans="1:9" ht="38.25" x14ac:dyDescent="0.25">
      <c r="A894" s="64"/>
      <c r="B894" s="67"/>
      <c r="C894" s="31" t="s">
        <v>183</v>
      </c>
      <c r="D894" s="33"/>
      <c r="E894" s="70"/>
      <c r="F894" s="67"/>
      <c r="G894" s="55"/>
      <c r="H894" s="56"/>
      <c r="I894" s="26"/>
    </row>
    <row r="895" spans="1:9" ht="63.75" x14ac:dyDescent="0.25">
      <c r="A895" s="64"/>
      <c r="B895" s="67"/>
      <c r="C895" s="31" t="s">
        <v>951</v>
      </c>
      <c r="D895" s="33"/>
      <c r="E895" s="70"/>
      <c r="F895" s="67"/>
      <c r="G895" s="55"/>
      <c r="H895" s="56"/>
      <c r="I895" s="26">
        <v>304.8</v>
      </c>
    </row>
    <row r="896" spans="1:9" ht="114.75" x14ac:dyDescent="0.25">
      <c r="A896" s="64"/>
      <c r="B896" s="67"/>
      <c r="C896" s="31" t="s">
        <v>952</v>
      </c>
      <c r="D896" s="33"/>
      <c r="E896" s="70"/>
      <c r="F896" s="67"/>
      <c r="G896" s="55"/>
      <c r="H896" s="56"/>
      <c r="I896" s="26"/>
    </row>
    <row r="897" spans="1:9" ht="38.25" x14ac:dyDescent="0.25">
      <c r="A897" s="64"/>
      <c r="B897" s="67"/>
      <c r="C897" s="31" t="s">
        <v>953</v>
      </c>
      <c r="D897" s="33"/>
      <c r="E897" s="70"/>
      <c r="F897" s="67"/>
      <c r="G897" s="55"/>
      <c r="H897" s="56"/>
      <c r="I897" s="26"/>
    </row>
    <row r="898" spans="1:9" ht="51" x14ac:dyDescent="0.25">
      <c r="A898" s="64"/>
      <c r="B898" s="67"/>
      <c r="C898" s="31" t="s">
        <v>188</v>
      </c>
      <c r="D898" s="33"/>
      <c r="E898" s="70"/>
      <c r="F898" s="67"/>
      <c r="G898" s="55"/>
      <c r="H898" s="56"/>
      <c r="I898" s="26"/>
    </row>
    <row r="899" spans="1:9" ht="38.25" x14ac:dyDescent="0.25">
      <c r="A899" s="64"/>
      <c r="B899" s="67"/>
      <c r="C899" s="31" t="s">
        <v>189</v>
      </c>
      <c r="D899" s="33"/>
      <c r="E899" s="70"/>
      <c r="F899" s="67"/>
      <c r="G899" s="55"/>
      <c r="H899" s="56"/>
      <c r="I899" s="26"/>
    </row>
    <row r="900" spans="1:9" ht="51" x14ac:dyDescent="0.25">
      <c r="A900" s="64"/>
      <c r="B900" s="67"/>
      <c r="C900" s="31" t="s">
        <v>954</v>
      </c>
      <c r="D900" s="33"/>
      <c r="E900" s="70"/>
      <c r="F900" s="67"/>
      <c r="G900" s="55"/>
      <c r="H900" s="56"/>
      <c r="I900" s="26"/>
    </row>
    <row r="901" spans="1:9" ht="51.75" thickBot="1" x14ac:dyDescent="0.3">
      <c r="A901" s="65"/>
      <c r="B901" s="68"/>
      <c r="C901" s="32" t="s">
        <v>955</v>
      </c>
      <c r="D901" s="34"/>
      <c r="E901" s="71"/>
      <c r="F901" s="68"/>
      <c r="G901" s="57"/>
      <c r="H901" s="58"/>
      <c r="I901" s="26"/>
    </row>
    <row r="902" spans="1:9" ht="204" x14ac:dyDescent="0.25">
      <c r="A902" s="63">
        <v>604534</v>
      </c>
      <c r="B902" s="66" t="s">
        <v>956</v>
      </c>
      <c r="C902" s="31" t="s">
        <v>957</v>
      </c>
      <c r="D902" s="31" t="s">
        <v>958</v>
      </c>
      <c r="E902" s="69">
        <v>24</v>
      </c>
      <c r="F902" s="66" t="s">
        <v>40</v>
      </c>
      <c r="G902" s="79"/>
      <c r="H902" s="25"/>
      <c r="I902" s="27"/>
    </row>
    <row r="903" spans="1:9" ht="153.75" thickBot="1" x14ac:dyDescent="0.3">
      <c r="A903" s="64"/>
      <c r="B903" s="67"/>
      <c r="C903" s="31" t="s">
        <v>959</v>
      </c>
      <c r="D903" s="31" t="s">
        <v>960</v>
      </c>
      <c r="E903" s="70"/>
      <c r="F903" s="67"/>
      <c r="G903" s="81"/>
      <c r="H903" s="25"/>
      <c r="I903" s="26"/>
    </row>
    <row r="904" spans="1:9" ht="76.5" x14ac:dyDescent="0.25">
      <c r="A904" s="64"/>
      <c r="B904" s="67"/>
      <c r="C904" s="31" t="s">
        <v>961</v>
      </c>
      <c r="D904" s="33"/>
      <c r="E904" s="70"/>
      <c r="F904" s="67"/>
      <c r="G904" s="55"/>
      <c r="H904" s="56"/>
      <c r="I904" s="26"/>
    </row>
    <row r="905" spans="1:9" ht="102" x14ac:dyDescent="0.25">
      <c r="A905" s="64"/>
      <c r="B905" s="67"/>
      <c r="C905" s="31" t="s">
        <v>962</v>
      </c>
      <c r="D905" s="33"/>
      <c r="E905" s="70"/>
      <c r="F905" s="67"/>
      <c r="G905" s="55"/>
      <c r="H905" s="56"/>
      <c r="I905" s="26"/>
    </row>
    <row r="906" spans="1:9" ht="25.5" x14ac:dyDescent="0.25">
      <c r="A906" s="64"/>
      <c r="B906" s="67"/>
      <c r="C906" s="31" t="s">
        <v>963</v>
      </c>
      <c r="D906" s="33"/>
      <c r="E906" s="70"/>
      <c r="F906" s="67"/>
      <c r="G906" s="55"/>
      <c r="H906" s="56"/>
      <c r="I906" s="26">
        <v>28.63</v>
      </c>
    </row>
    <row r="907" spans="1:9" ht="38.25" x14ac:dyDescent="0.25">
      <c r="A907" s="64"/>
      <c r="B907" s="67"/>
      <c r="C907" s="31" t="s">
        <v>964</v>
      </c>
      <c r="D907" s="33"/>
      <c r="E907" s="70"/>
      <c r="F907" s="67"/>
      <c r="G907" s="55"/>
      <c r="H907" s="56"/>
      <c r="I907" s="26"/>
    </row>
    <row r="908" spans="1:9" ht="26.25" thickBot="1" x14ac:dyDescent="0.3">
      <c r="A908" s="65"/>
      <c r="B908" s="68"/>
      <c r="C908" s="32" t="s">
        <v>965</v>
      </c>
      <c r="D908" s="34"/>
      <c r="E908" s="71"/>
      <c r="F908" s="68"/>
      <c r="G908" s="57"/>
      <c r="H908" s="58"/>
      <c r="I908" s="28"/>
    </row>
    <row r="909" spans="1:9" ht="409.5" x14ac:dyDescent="0.25">
      <c r="A909" s="63">
        <v>602303</v>
      </c>
      <c r="B909" s="66" t="s">
        <v>966</v>
      </c>
      <c r="C909" s="31" t="s">
        <v>967</v>
      </c>
      <c r="D909" s="31" t="s">
        <v>968</v>
      </c>
      <c r="E909" s="69">
        <v>80</v>
      </c>
      <c r="F909" s="66" t="s">
        <v>40</v>
      </c>
      <c r="G909" s="79"/>
      <c r="H909" s="25"/>
      <c r="I909" s="82">
        <v>66.53</v>
      </c>
    </row>
    <row r="910" spans="1:9" ht="39" thickBot="1" x14ac:dyDescent="0.3">
      <c r="A910" s="64"/>
      <c r="B910" s="67"/>
      <c r="C910" s="31" t="s">
        <v>969</v>
      </c>
      <c r="D910" s="31" t="s">
        <v>800</v>
      </c>
      <c r="E910" s="70"/>
      <c r="F910" s="67"/>
      <c r="G910" s="81"/>
      <c r="H910" s="25"/>
      <c r="I910" s="60"/>
    </row>
    <row r="911" spans="1:9" ht="318.75" x14ac:dyDescent="0.25">
      <c r="A911" s="64"/>
      <c r="B911" s="67"/>
      <c r="C911" s="31" t="s">
        <v>791</v>
      </c>
      <c r="D911" s="31" t="s">
        <v>970</v>
      </c>
      <c r="E911" s="70"/>
      <c r="F911" s="67"/>
      <c r="G911" s="55"/>
      <c r="H911" s="56"/>
      <c r="I911" s="60"/>
    </row>
    <row r="912" spans="1:9" ht="102" x14ac:dyDescent="0.25">
      <c r="A912" s="64"/>
      <c r="B912" s="67"/>
      <c r="C912" s="31" t="s">
        <v>971</v>
      </c>
      <c r="D912" s="33"/>
      <c r="E912" s="70"/>
      <c r="F912" s="67"/>
      <c r="G912" s="55"/>
      <c r="H912" s="56"/>
      <c r="I912" s="60"/>
    </row>
    <row r="913" spans="1:9" ht="102" x14ac:dyDescent="0.25">
      <c r="A913" s="64"/>
      <c r="B913" s="67"/>
      <c r="C913" s="31" t="s">
        <v>962</v>
      </c>
      <c r="D913" s="31" t="s">
        <v>972</v>
      </c>
      <c r="E913" s="70"/>
      <c r="F913" s="67"/>
      <c r="G913" s="55"/>
      <c r="H913" s="56"/>
      <c r="I913" s="60"/>
    </row>
    <row r="914" spans="1:9" ht="25.5" x14ac:dyDescent="0.25">
      <c r="A914" s="64"/>
      <c r="B914" s="67"/>
      <c r="C914" s="31" t="s">
        <v>973</v>
      </c>
      <c r="D914" s="33"/>
      <c r="E914" s="70"/>
      <c r="F914" s="67"/>
      <c r="G914" s="55"/>
      <c r="H914" s="56"/>
      <c r="I914" s="60"/>
    </row>
    <row r="915" spans="1:9" ht="140.25" x14ac:dyDescent="0.25">
      <c r="A915" s="64"/>
      <c r="B915" s="67"/>
      <c r="C915" s="31" t="s">
        <v>974</v>
      </c>
      <c r="D915" s="31" t="s">
        <v>975</v>
      </c>
      <c r="E915" s="70"/>
      <c r="F915" s="67"/>
      <c r="G915" s="55"/>
      <c r="H915" s="56"/>
      <c r="I915" s="60"/>
    </row>
    <row r="916" spans="1:9" ht="25.5" x14ac:dyDescent="0.25">
      <c r="A916" s="64"/>
      <c r="B916" s="67"/>
      <c r="C916" s="31" t="s">
        <v>867</v>
      </c>
      <c r="D916" s="33"/>
      <c r="E916" s="70"/>
      <c r="F916" s="67"/>
      <c r="G916" s="55"/>
      <c r="H916" s="56"/>
      <c r="I916" s="60"/>
    </row>
    <row r="917" spans="1:9" ht="38.25" x14ac:dyDescent="0.25">
      <c r="A917" s="64"/>
      <c r="B917" s="67"/>
      <c r="C917" s="33"/>
      <c r="D917" s="31" t="s">
        <v>976</v>
      </c>
      <c r="E917" s="70"/>
      <c r="F917" s="67"/>
      <c r="G917" s="55"/>
      <c r="H917" s="56"/>
      <c r="I917" s="60"/>
    </row>
    <row r="918" spans="1:9" x14ac:dyDescent="0.25">
      <c r="A918" s="64"/>
      <c r="B918" s="67"/>
      <c r="C918" s="33"/>
      <c r="D918" s="33"/>
      <c r="E918" s="70"/>
      <c r="F918" s="67"/>
      <c r="G918" s="55"/>
      <c r="H918" s="56"/>
      <c r="I918" s="60"/>
    </row>
    <row r="919" spans="1:9" ht="76.5" x14ac:dyDescent="0.25">
      <c r="A919" s="64"/>
      <c r="B919" s="67"/>
      <c r="C919" s="33"/>
      <c r="D919" s="31" t="s">
        <v>977</v>
      </c>
      <c r="E919" s="70"/>
      <c r="F919" s="67"/>
      <c r="G919" s="55"/>
      <c r="H919" s="56"/>
      <c r="I919" s="60"/>
    </row>
    <row r="920" spans="1:9" x14ac:dyDescent="0.25">
      <c r="A920" s="64"/>
      <c r="B920" s="67"/>
      <c r="C920" s="33"/>
      <c r="D920" s="33"/>
      <c r="E920" s="70"/>
      <c r="F920" s="67"/>
      <c r="G920" s="55"/>
      <c r="H920" s="56"/>
      <c r="I920" s="60"/>
    </row>
    <row r="921" spans="1:9" ht="51" x14ac:dyDescent="0.25">
      <c r="A921" s="64"/>
      <c r="B921" s="67"/>
      <c r="C921" s="33"/>
      <c r="D921" s="31" t="s">
        <v>978</v>
      </c>
      <c r="E921" s="70"/>
      <c r="F921" s="67"/>
      <c r="G921" s="55"/>
      <c r="H921" s="56"/>
      <c r="I921" s="60"/>
    </row>
    <row r="922" spans="1:9" x14ac:dyDescent="0.25">
      <c r="A922" s="64"/>
      <c r="B922" s="67"/>
      <c r="C922" s="33"/>
      <c r="D922" s="33"/>
      <c r="E922" s="70"/>
      <c r="F922" s="67"/>
      <c r="G922" s="55"/>
      <c r="H922" s="56"/>
      <c r="I922" s="60"/>
    </row>
    <row r="923" spans="1:9" ht="89.25" x14ac:dyDescent="0.25">
      <c r="A923" s="64"/>
      <c r="B923" s="67"/>
      <c r="C923" s="33"/>
      <c r="D923" s="31" t="s">
        <v>979</v>
      </c>
      <c r="E923" s="70"/>
      <c r="F923" s="67"/>
      <c r="G923" s="55"/>
      <c r="H923" s="56"/>
      <c r="I923" s="60"/>
    </row>
    <row r="924" spans="1:9" x14ac:dyDescent="0.25">
      <c r="A924" s="64"/>
      <c r="B924" s="67"/>
      <c r="C924" s="33"/>
      <c r="D924" s="33"/>
      <c r="E924" s="70"/>
      <c r="F924" s="67"/>
      <c r="G924" s="55"/>
      <c r="H924" s="56"/>
      <c r="I924" s="60"/>
    </row>
    <row r="925" spans="1:9" ht="114.75" x14ac:dyDescent="0.25">
      <c r="A925" s="64"/>
      <c r="B925" s="67"/>
      <c r="C925" s="33"/>
      <c r="D925" s="31" t="s">
        <v>980</v>
      </c>
      <c r="E925" s="70"/>
      <c r="F925" s="67"/>
      <c r="G925" s="55"/>
      <c r="H925" s="56"/>
      <c r="I925" s="60"/>
    </row>
    <row r="926" spans="1:9" x14ac:dyDescent="0.25">
      <c r="A926" s="64"/>
      <c r="B926" s="67"/>
      <c r="C926" s="33"/>
      <c r="D926" s="33"/>
      <c r="E926" s="70"/>
      <c r="F926" s="67"/>
      <c r="G926" s="55"/>
      <c r="H926" s="56"/>
      <c r="I926" s="60"/>
    </row>
    <row r="927" spans="1:9" ht="229.5" x14ac:dyDescent="0.25">
      <c r="A927" s="64"/>
      <c r="B927" s="67"/>
      <c r="C927" s="33"/>
      <c r="D927" s="31" t="s">
        <v>981</v>
      </c>
      <c r="E927" s="70"/>
      <c r="F927" s="67"/>
      <c r="G927" s="55"/>
      <c r="H927" s="56"/>
      <c r="I927" s="60"/>
    </row>
    <row r="928" spans="1:9" x14ac:dyDescent="0.25">
      <c r="A928" s="64"/>
      <c r="B928" s="67"/>
      <c r="C928" s="33"/>
      <c r="D928" s="33"/>
      <c r="E928" s="70"/>
      <c r="F928" s="67"/>
      <c r="G928" s="55"/>
      <c r="H928" s="56"/>
      <c r="I928" s="60"/>
    </row>
    <row r="929" spans="1:9" ht="77.25" thickBot="1" x14ac:dyDescent="0.3">
      <c r="A929" s="65"/>
      <c r="B929" s="68"/>
      <c r="C929" s="34"/>
      <c r="D929" s="32" t="s">
        <v>982</v>
      </c>
      <c r="E929" s="71"/>
      <c r="F929" s="68"/>
      <c r="G929" s="57"/>
      <c r="H929" s="58"/>
      <c r="I929" s="62"/>
    </row>
    <row r="930" spans="1:9" ht="382.5" x14ac:dyDescent="0.25">
      <c r="A930" s="63">
        <v>128969</v>
      </c>
      <c r="B930" s="66" t="s">
        <v>983</v>
      </c>
      <c r="C930" s="31" t="s">
        <v>984</v>
      </c>
      <c r="D930" s="31" t="s">
        <v>985</v>
      </c>
      <c r="E930" s="69">
        <v>15</v>
      </c>
      <c r="F930" s="66" t="s">
        <v>70</v>
      </c>
      <c r="G930" s="79"/>
      <c r="H930" s="25"/>
      <c r="I930" s="59">
        <v>138.02000000000001</v>
      </c>
    </row>
    <row r="931" spans="1:9" ht="90" thickBot="1" x14ac:dyDescent="0.3">
      <c r="A931" s="64"/>
      <c r="B931" s="67"/>
      <c r="C931" s="31" t="s">
        <v>598</v>
      </c>
      <c r="D931" s="31" t="s">
        <v>986</v>
      </c>
      <c r="E931" s="70"/>
      <c r="F931" s="67"/>
      <c r="G931" s="81"/>
      <c r="H931" s="25"/>
      <c r="I931" s="60"/>
    </row>
    <row r="932" spans="1:9" ht="127.5" x14ac:dyDescent="0.25">
      <c r="A932" s="64"/>
      <c r="B932" s="67"/>
      <c r="C932" s="31" t="s">
        <v>41</v>
      </c>
      <c r="D932" s="31" t="s">
        <v>987</v>
      </c>
      <c r="E932" s="70"/>
      <c r="F932" s="67"/>
      <c r="G932" s="55"/>
      <c r="H932" s="56"/>
      <c r="I932" s="60"/>
    </row>
    <row r="933" spans="1:9" ht="127.5" x14ac:dyDescent="0.25">
      <c r="A933" s="64"/>
      <c r="B933" s="67"/>
      <c r="C933" s="31" t="s">
        <v>988</v>
      </c>
      <c r="D933" s="31" t="s">
        <v>989</v>
      </c>
      <c r="E933" s="70"/>
      <c r="F933" s="67"/>
      <c r="G933" s="55"/>
      <c r="H933" s="56"/>
      <c r="I933" s="60"/>
    </row>
    <row r="934" spans="1:9" ht="293.25" x14ac:dyDescent="0.25">
      <c r="A934" s="64"/>
      <c r="B934" s="67"/>
      <c r="C934" s="31" t="s">
        <v>990</v>
      </c>
      <c r="D934" s="31" t="s">
        <v>991</v>
      </c>
      <c r="E934" s="70"/>
      <c r="F934" s="67"/>
      <c r="G934" s="55"/>
      <c r="H934" s="56"/>
      <c r="I934" s="60"/>
    </row>
    <row r="935" spans="1:9" ht="63.75" x14ac:dyDescent="0.25">
      <c r="A935" s="64"/>
      <c r="B935" s="67"/>
      <c r="C935" s="31" t="s">
        <v>992</v>
      </c>
      <c r="D935" s="31" t="s">
        <v>993</v>
      </c>
      <c r="E935" s="70"/>
      <c r="F935" s="67"/>
      <c r="G935" s="55"/>
      <c r="H935" s="56"/>
      <c r="I935" s="60"/>
    </row>
    <row r="936" spans="1:9" ht="267.75" x14ac:dyDescent="0.25">
      <c r="A936" s="64"/>
      <c r="B936" s="67"/>
      <c r="C936" s="31" t="s">
        <v>994</v>
      </c>
      <c r="D936" s="31" t="s">
        <v>995</v>
      </c>
      <c r="E936" s="70"/>
      <c r="F936" s="67"/>
      <c r="G936" s="55"/>
      <c r="H936" s="56"/>
      <c r="I936" s="60"/>
    </row>
    <row r="937" spans="1:9" ht="25.5" x14ac:dyDescent="0.25">
      <c r="A937" s="64"/>
      <c r="B937" s="67"/>
      <c r="C937" s="31" t="s">
        <v>136</v>
      </c>
      <c r="D937" s="33"/>
      <c r="E937" s="70"/>
      <c r="F937" s="67"/>
      <c r="G937" s="55"/>
      <c r="H937" s="56"/>
      <c r="I937" s="60"/>
    </row>
    <row r="938" spans="1:9" ht="51" x14ac:dyDescent="0.25">
      <c r="A938" s="64"/>
      <c r="B938" s="67"/>
      <c r="C938" s="31" t="s">
        <v>996</v>
      </c>
      <c r="D938" s="33"/>
      <c r="E938" s="70"/>
      <c r="F938" s="67"/>
      <c r="G938" s="55"/>
      <c r="H938" s="56"/>
      <c r="I938" s="60"/>
    </row>
    <row r="939" spans="1:9" ht="26.25" thickBot="1" x14ac:dyDescent="0.3">
      <c r="A939" s="65"/>
      <c r="B939" s="68"/>
      <c r="C939" s="32" t="s">
        <v>786</v>
      </c>
      <c r="D939" s="34"/>
      <c r="E939" s="71"/>
      <c r="F939" s="68"/>
      <c r="G939" s="57"/>
      <c r="H939" s="58"/>
      <c r="I939" s="62"/>
    </row>
    <row r="940" spans="1:9" ht="49.5" customHeight="1" x14ac:dyDescent="0.25">
      <c r="A940" s="63">
        <v>124781</v>
      </c>
      <c r="B940" s="66" t="s">
        <v>997</v>
      </c>
      <c r="C940" s="31" t="s">
        <v>598</v>
      </c>
      <c r="D940" s="83" t="s">
        <v>998</v>
      </c>
      <c r="E940" s="69">
        <v>26</v>
      </c>
      <c r="F940" s="66" t="s">
        <v>40</v>
      </c>
      <c r="G940" s="79"/>
      <c r="H940" s="25"/>
      <c r="I940" s="59">
        <v>30.55</v>
      </c>
    </row>
    <row r="941" spans="1:9" ht="26.25" thickBot="1" x14ac:dyDescent="0.3">
      <c r="A941" s="64"/>
      <c r="B941" s="67"/>
      <c r="C941" s="31" t="s">
        <v>41</v>
      </c>
      <c r="D941" s="67"/>
      <c r="E941" s="70"/>
      <c r="F941" s="67"/>
      <c r="G941" s="81"/>
      <c r="H941" s="25"/>
      <c r="I941" s="60"/>
    </row>
    <row r="942" spans="1:9" ht="51" x14ac:dyDescent="0.25">
      <c r="A942" s="64"/>
      <c r="B942" s="67"/>
      <c r="C942" s="31" t="s">
        <v>999</v>
      </c>
      <c r="D942" s="67"/>
      <c r="E942" s="70"/>
      <c r="F942" s="67"/>
      <c r="G942" s="55"/>
      <c r="H942" s="56"/>
      <c r="I942" s="60"/>
    </row>
    <row r="943" spans="1:9" ht="51" x14ac:dyDescent="0.25">
      <c r="A943" s="64"/>
      <c r="B943" s="67"/>
      <c r="C943" s="31" t="s">
        <v>990</v>
      </c>
      <c r="D943" s="67"/>
      <c r="E943" s="70"/>
      <c r="F943" s="67"/>
      <c r="G943" s="55"/>
      <c r="H943" s="56"/>
      <c r="I943" s="60"/>
    </row>
    <row r="944" spans="1:9" ht="51" x14ac:dyDescent="0.25">
      <c r="A944" s="64"/>
      <c r="B944" s="67"/>
      <c r="C944" s="31" t="s">
        <v>1000</v>
      </c>
      <c r="D944" s="67"/>
      <c r="E944" s="70"/>
      <c r="F944" s="67"/>
      <c r="G944" s="55"/>
      <c r="H944" s="56"/>
      <c r="I944" s="60"/>
    </row>
    <row r="945" spans="1:9" ht="51" x14ac:dyDescent="0.25">
      <c r="A945" s="64"/>
      <c r="B945" s="67"/>
      <c r="C945" s="31" t="s">
        <v>1001</v>
      </c>
      <c r="D945" s="67"/>
      <c r="E945" s="70"/>
      <c r="F945" s="67"/>
      <c r="G945" s="55"/>
      <c r="H945" s="56"/>
      <c r="I945" s="60"/>
    </row>
    <row r="946" spans="1:9" ht="25.5" x14ac:dyDescent="0.25">
      <c r="A946" s="64"/>
      <c r="B946" s="67"/>
      <c r="C946" s="31" t="s">
        <v>915</v>
      </c>
      <c r="D946" s="67"/>
      <c r="E946" s="70"/>
      <c r="F946" s="67"/>
      <c r="G946" s="55"/>
      <c r="H946" s="56"/>
      <c r="I946" s="60"/>
    </row>
    <row r="947" spans="1:9" ht="25.5" x14ac:dyDescent="0.25">
      <c r="A947" s="64"/>
      <c r="B947" s="67"/>
      <c r="C947" s="31" t="s">
        <v>1002</v>
      </c>
      <c r="D947" s="67"/>
      <c r="E947" s="70"/>
      <c r="F947" s="67"/>
      <c r="G947" s="55"/>
      <c r="H947" s="56"/>
      <c r="I947" s="60"/>
    </row>
    <row r="948" spans="1:9" ht="51" x14ac:dyDescent="0.25">
      <c r="A948" s="64"/>
      <c r="B948" s="67"/>
      <c r="C948" s="31" t="s">
        <v>996</v>
      </c>
      <c r="D948" s="67"/>
      <c r="E948" s="70"/>
      <c r="F948" s="67"/>
      <c r="G948" s="55"/>
      <c r="H948" s="56"/>
      <c r="I948" s="60"/>
    </row>
    <row r="949" spans="1:9" ht="26.25" thickBot="1" x14ac:dyDescent="0.3">
      <c r="A949" s="65"/>
      <c r="B949" s="68"/>
      <c r="C949" s="32" t="s">
        <v>344</v>
      </c>
      <c r="D949" s="68"/>
      <c r="E949" s="71"/>
      <c r="F949" s="68"/>
      <c r="G949" s="57"/>
      <c r="H949" s="58"/>
      <c r="I949" s="61"/>
    </row>
    <row r="950" spans="1:9" ht="51" x14ac:dyDescent="0.25">
      <c r="A950" s="63">
        <v>510969</v>
      </c>
      <c r="B950" s="66" t="s">
        <v>1003</v>
      </c>
      <c r="C950" s="31" t="s">
        <v>1004</v>
      </c>
      <c r="D950" s="66" t="s">
        <v>1005</v>
      </c>
      <c r="E950" s="69">
        <v>5</v>
      </c>
      <c r="F950" s="66" t="s">
        <v>1006</v>
      </c>
      <c r="G950" s="79"/>
      <c r="H950" s="25"/>
      <c r="I950" s="82">
        <v>527.66</v>
      </c>
    </row>
    <row r="951" spans="1:9" ht="26.25" thickBot="1" x14ac:dyDescent="0.3">
      <c r="A951" s="64"/>
      <c r="B951" s="67"/>
      <c r="C951" s="31" t="s">
        <v>1007</v>
      </c>
      <c r="D951" s="67"/>
      <c r="E951" s="70"/>
      <c r="F951" s="67"/>
      <c r="G951" s="81"/>
      <c r="H951" s="25"/>
      <c r="I951" s="60"/>
    </row>
    <row r="952" spans="1:9" ht="38.25" x14ac:dyDescent="0.25">
      <c r="A952" s="64"/>
      <c r="B952" s="67"/>
      <c r="C952" s="31" t="s">
        <v>1008</v>
      </c>
      <c r="D952" s="67"/>
      <c r="E952" s="70"/>
      <c r="F952" s="67"/>
      <c r="G952" s="55"/>
      <c r="H952" s="56"/>
      <c r="I952" s="60"/>
    </row>
    <row r="953" spans="1:9" ht="89.25" x14ac:dyDescent="0.25">
      <c r="A953" s="64"/>
      <c r="B953" s="67"/>
      <c r="C953" s="31" t="s">
        <v>1009</v>
      </c>
      <c r="D953" s="67"/>
      <c r="E953" s="70"/>
      <c r="F953" s="67"/>
      <c r="G953" s="55"/>
      <c r="H953" s="56"/>
      <c r="I953" s="60"/>
    </row>
    <row r="954" spans="1:9" ht="76.5" x14ac:dyDescent="0.25">
      <c r="A954" s="64"/>
      <c r="B954" s="67"/>
      <c r="C954" s="31" t="s">
        <v>1010</v>
      </c>
      <c r="D954" s="67"/>
      <c r="E954" s="70"/>
      <c r="F954" s="67"/>
      <c r="G954" s="55"/>
      <c r="H954" s="56"/>
      <c r="I954" s="60"/>
    </row>
    <row r="955" spans="1:9" ht="63.75" x14ac:dyDescent="0.25">
      <c r="A955" s="64"/>
      <c r="B955" s="67"/>
      <c r="C955" s="31" t="s">
        <v>1011</v>
      </c>
      <c r="D955" s="67"/>
      <c r="E955" s="70"/>
      <c r="F955" s="67"/>
      <c r="G955" s="55"/>
      <c r="H955" s="56"/>
      <c r="I955" s="60"/>
    </row>
    <row r="956" spans="1:9" ht="51" x14ac:dyDescent="0.25">
      <c r="A956" s="64"/>
      <c r="B956" s="67"/>
      <c r="C956" s="31" t="s">
        <v>264</v>
      </c>
      <c r="D956" s="67"/>
      <c r="E956" s="70"/>
      <c r="F956" s="67"/>
      <c r="G956" s="55"/>
      <c r="H956" s="56"/>
      <c r="I956" s="60"/>
    </row>
    <row r="957" spans="1:9" ht="51" x14ac:dyDescent="0.25">
      <c r="A957" s="64"/>
      <c r="B957" s="67"/>
      <c r="C957" s="31" t="s">
        <v>539</v>
      </c>
      <c r="D957" s="67"/>
      <c r="E957" s="70"/>
      <c r="F957" s="67"/>
      <c r="G957" s="55"/>
      <c r="H957" s="56"/>
      <c r="I957" s="60"/>
    </row>
    <row r="958" spans="1:9" ht="63.75" x14ac:dyDescent="0.25">
      <c r="A958" s="64"/>
      <c r="B958" s="67"/>
      <c r="C958" s="31" t="s">
        <v>1012</v>
      </c>
      <c r="D958" s="67"/>
      <c r="E958" s="70"/>
      <c r="F958" s="67"/>
      <c r="G958" s="55"/>
      <c r="H958" s="56"/>
      <c r="I958" s="60"/>
    </row>
    <row r="959" spans="1:9" ht="25.5" x14ac:dyDescent="0.25">
      <c r="A959" s="64"/>
      <c r="B959" s="67"/>
      <c r="C959" s="31" t="s">
        <v>1013</v>
      </c>
      <c r="D959" s="67"/>
      <c r="E959" s="70"/>
      <c r="F959" s="67"/>
      <c r="G959" s="55"/>
      <c r="H959" s="56"/>
      <c r="I959" s="60"/>
    </row>
    <row r="960" spans="1:9" ht="25.5" x14ac:dyDescent="0.25">
      <c r="A960" s="64"/>
      <c r="B960" s="67"/>
      <c r="C960" s="31" t="s">
        <v>1014</v>
      </c>
      <c r="D960" s="67"/>
      <c r="E960" s="70"/>
      <c r="F960" s="67"/>
      <c r="G960" s="55"/>
      <c r="H960" s="56"/>
      <c r="I960" s="60"/>
    </row>
    <row r="961" spans="1:9" ht="25.5" x14ac:dyDescent="0.25">
      <c r="A961" s="64"/>
      <c r="B961" s="67"/>
      <c r="C961" s="31" t="s">
        <v>1015</v>
      </c>
      <c r="D961" s="67"/>
      <c r="E961" s="70"/>
      <c r="F961" s="67"/>
      <c r="G961" s="55"/>
      <c r="H961" s="56"/>
      <c r="I961" s="60"/>
    </row>
    <row r="962" spans="1:9" ht="26.25" thickBot="1" x14ac:dyDescent="0.3">
      <c r="A962" s="65"/>
      <c r="B962" s="68"/>
      <c r="C962" s="32" t="s">
        <v>1016</v>
      </c>
      <c r="D962" s="68"/>
      <c r="E962" s="71"/>
      <c r="F962" s="68"/>
      <c r="G962" s="57"/>
      <c r="H962" s="58"/>
      <c r="I962" s="61"/>
    </row>
    <row r="963" spans="1:9" ht="25.5" x14ac:dyDescent="0.25">
      <c r="A963" s="63">
        <v>222516</v>
      </c>
      <c r="B963" s="66" t="s">
        <v>1017</v>
      </c>
      <c r="C963" s="31" t="s">
        <v>1018</v>
      </c>
      <c r="D963" s="66" t="s">
        <v>1019</v>
      </c>
      <c r="E963" s="69">
        <v>4</v>
      </c>
      <c r="F963" s="66" t="s">
        <v>70</v>
      </c>
      <c r="G963" s="79"/>
      <c r="H963" s="25"/>
      <c r="I963" s="82">
        <v>495.5</v>
      </c>
    </row>
    <row r="964" spans="1:9" ht="51.75" thickBot="1" x14ac:dyDescent="0.3">
      <c r="A964" s="64"/>
      <c r="B964" s="67"/>
      <c r="C964" s="31" t="s">
        <v>264</v>
      </c>
      <c r="D964" s="67"/>
      <c r="E964" s="70"/>
      <c r="F964" s="67"/>
      <c r="G964" s="81"/>
      <c r="H964" s="25"/>
      <c r="I964" s="60"/>
    </row>
    <row r="965" spans="1:9" ht="63.75" x14ac:dyDescent="0.25">
      <c r="A965" s="64"/>
      <c r="B965" s="67"/>
      <c r="C965" s="31" t="s">
        <v>1020</v>
      </c>
      <c r="D965" s="67"/>
      <c r="E965" s="70"/>
      <c r="F965" s="67"/>
      <c r="G965" s="55"/>
      <c r="H965" s="56"/>
      <c r="I965" s="60"/>
    </row>
    <row r="966" spans="1:9" ht="38.25" x14ac:dyDescent="0.25">
      <c r="A966" s="64"/>
      <c r="B966" s="67"/>
      <c r="C966" s="31" t="s">
        <v>1021</v>
      </c>
      <c r="D966" s="67"/>
      <c r="E966" s="70"/>
      <c r="F966" s="67"/>
      <c r="G966" s="55"/>
      <c r="H966" s="56"/>
      <c r="I966" s="60"/>
    </row>
    <row r="967" spans="1:9" ht="51" x14ac:dyDescent="0.25">
      <c r="A967" s="64"/>
      <c r="B967" s="67"/>
      <c r="C967" s="31" t="s">
        <v>1022</v>
      </c>
      <c r="D967" s="67"/>
      <c r="E967" s="70"/>
      <c r="F967" s="67"/>
      <c r="G967" s="55"/>
      <c r="H967" s="56"/>
      <c r="I967" s="60"/>
    </row>
    <row r="968" spans="1:9" ht="63.75" x14ac:dyDescent="0.25">
      <c r="A968" s="64"/>
      <c r="B968" s="67"/>
      <c r="C968" s="31" t="s">
        <v>1023</v>
      </c>
      <c r="D968" s="67"/>
      <c r="E968" s="70"/>
      <c r="F968" s="67"/>
      <c r="G968" s="55"/>
      <c r="H968" s="56"/>
      <c r="I968" s="60"/>
    </row>
    <row r="969" spans="1:9" ht="76.5" x14ac:dyDescent="0.25">
      <c r="A969" s="64"/>
      <c r="B969" s="67"/>
      <c r="C969" s="31" t="s">
        <v>1024</v>
      </c>
      <c r="D969" s="67"/>
      <c r="E969" s="70"/>
      <c r="F969" s="67"/>
      <c r="G969" s="55"/>
      <c r="H969" s="56"/>
      <c r="I969" s="60"/>
    </row>
    <row r="970" spans="1:9" ht="76.5" x14ac:dyDescent="0.25">
      <c r="A970" s="64"/>
      <c r="B970" s="67"/>
      <c r="C970" s="31" t="s">
        <v>1025</v>
      </c>
      <c r="D970" s="67"/>
      <c r="E970" s="70"/>
      <c r="F970" s="67"/>
      <c r="G970" s="55"/>
      <c r="H970" s="56"/>
      <c r="I970" s="60"/>
    </row>
    <row r="971" spans="1:9" ht="25.5" x14ac:dyDescent="0.25">
      <c r="A971" s="64"/>
      <c r="B971" s="67"/>
      <c r="C971" s="31" t="s">
        <v>1026</v>
      </c>
      <c r="D971" s="67"/>
      <c r="E971" s="70"/>
      <c r="F971" s="67"/>
      <c r="G971" s="55"/>
      <c r="H971" s="56"/>
      <c r="I971" s="60"/>
    </row>
    <row r="972" spans="1:9" ht="25.5" x14ac:dyDescent="0.25">
      <c r="A972" s="64"/>
      <c r="B972" s="67"/>
      <c r="C972" s="31" t="s">
        <v>193</v>
      </c>
      <c r="D972" s="67"/>
      <c r="E972" s="70"/>
      <c r="F972" s="67"/>
      <c r="G972" s="55"/>
      <c r="H972" s="56"/>
      <c r="I972" s="60"/>
    </row>
    <row r="973" spans="1:9" ht="25.5" x14ac:dyDescent="0.25">
      <c r="A973" s="64"/>
      <c r="B973" s="67"/>
      <c r="C973" s="31" t="s">
        <v>1027</v>
      </c>
      <c r="D973" s="67"/>
      <c r="E973" s="70"/>
      <c r="F973" s="67"/>
      <c r="G973" s="55"/>
      <c r="H973" s="56"/>
      <c r="I973" s="60"/>
    </row>
    <row r="974" spans="1:9" ht="51" x14ac:dyDescent="0.25">
      <c r="A974" s="64"/>
      <c r="B974" s="67"/>
      <c r="C974" s="31" t="s">
        <v>539</v>
      </c>
      <c r="D974" s="67"/>
      <c r="E974" s="70"/>
      <c r="F974" s="67"/>
      <c r="G974" s="55"/>
      <c r="H974" s="56"/>
      <c r="I974" s="60"/>
    </row>
    <row r="975" spans="1:9" ht="63.75" x14ac:dyDescent="0.25">
      <c r="A975" s="64"/>
      <c r="B975" s="67"/>
      <c r="C975" s="31" t="s">
        <v>1012</v>
      </c>
      <c r="D975" s="67"/>
      <c r="E975" s="70"/>
      <c r="F975" s="67"/>
      <c r="G975" s="55"/>
      <c r="H975" s="56"/>
      <c r="I975" s="60"/>
    </row>
    <row r="976" spans="1:9" ht="64.5" thickBot="1" x14ac:dyDescent="0.3">
      <c r="A976" s="65"/>
      <c r="B976" s="68"/>
      <c r="C976" s="32" t="s">
        <v>1028</v>
      </c>
      <c r="D976" s="68"/>
      <c r="E976" s="71"/>
      <c r="F976" s="68"/>
      <c r="G976" s="57"/>
      <c r="H976" s="58"/>
      <c r="I976" s="61"/>
    </row>
    <row r="977" spans="1:9" ht="51" x14ac:dyDescent="0.25">
      <c r="A977" s="63">
        <v>151092</v>
      </c>
      <c r="B977" s="66" t="s">
        <v>1029</v>
      </c>
      <c r="C977" s="31" t="s">
        <v>304</v>
      </c>
      <c r="D977" s="66" t="s">
        <v>1030</v>
      </c>
      <c r="E977" s="69">
        <v>20</v>
      </c>
      <c r="F977" s="66" t="s">
        <v>70</v>
      </c>
      <c r="G977" s="37"/>
      <c r="I977" s="82">
        <v>128.4</v>
      </c>
    </row>
    <row r="978" spans="1:9" ht="38.25" x14ac:dyDescent="0.25">
      <c r="A978" s="64"/>
      <c r="B978" s="67"/>
      <c r="C978" s="31" t="s">
        <v>238</v>
      </c>
      <c r="D978" s="67"/>
      <c r="E978" s="70"/>
      <c r="F978" s="67"/>
      <c r="G978" s="72"/>
      <c r="H978" s="73"/>
      <c r="I978" s="60"/>
    </row>
    <row r="979" spans="1:9" ht="51" x14ac:dyDescent="0.25">
      <c r="A979" s="64"/>
      <c r="B979" s="67"/>
      <c r="C979" s="31" t="s">
        <v>1031</v>
      </c>
      <c r="D979" s="67"/>
      <c r="E979" s="70"/>
      <c r="F979" s="67"/>
      <c r="G979" s="72"/>
      <c r="H979" s="73"/>
      <c r="I979" s="60"/>
    </row>
    <row r="980" spans="1:9" ht="51" x14ac:dyDescent="0.25">
      <c r="A980" s="64"/>
      <c r="B980" s="67"/>
      <c r="C980" s="31" t="s">
        <v>1032</v>
      </c>
      <c r="D980" s="67"/>
      <c r="E980" s="70"/>
      <c r="F980" s="67"/>
      <c r="G980" s="72"/>
      <c r="H980" s="73"/>
      <c r="I980" s="60"/>
    </row>
    <row r="981" spans="1:9" ht="38.25" x14ac:dyDescent="0.25">
      <c r="A981" s="64"/>
      <c r="B981" s="67"/>
      <c r="C981" s="31" t="s">
        <v>1033</v>
      </c>
      <c r="D981" s="67"/>
      <c r="E981" s="70"/>
      <c r="F981" s="67"/>
      <c r="G981" s="72"/>
      <c r="H981" s="73"/>
      <c r="I981" s="60"/>
    </row>
    <row r="982" spans="1:9" ht="38.25" x14ac:dyDescent="0.25">
      <c r="A982" s="64"/>
      <c r="B982" s="67"/>
      <c r="C982" s="31" t="s">
        <v>1034</v>
      </c>
      <c r="D982" s="67"/>
      <c r="E982" s="70"/>
      <c r="F982" s="67"/>
      <c r="G982" s="72"/>
      <c r="H982" s="73"/>
      <c r="I982" s="60"/>
    </row>
    <row r="983" spans="1:9" ht="38.25" x14ac:dyDescent="0.25">
      <c r="A983" s="64"/>
      <c r="B983" s="67"/>
      <c r="C983" s="31" t="s">
        <v>1035</v>
      </c>
      <c r="D983" s="67"/>
      <c r="E983" s="70"/>
      <c r="F983" s="67"/>
      <c r="G983" s="72"/>
      <c r="H983" s="73"/>
      <c r="I983" s="60"/>
    </row>
    <row r="984" spans="1:9" ht="38.25" x14ac:dyDescent="0.25">
      <c r="A984" s="64"/>
      <c r="B984" s="67"/>
      <c r="C984" s="31" t="s">
        <v>1036</v>
      </c>
      <c r="D984" s="67"/>
      <c r="E984" s="70"/>
      <c r="F984" s="67"/>
      <c r="G984" s="72"/>
      <c r="H984" s="73"/>
      <c r="I984" s="60"/>
    </row>
    <row r="985" spans="1:9" ht="51" x14ac:dyDescent="0.25">
      <c r="A985" s="64"/>
      <c r="B985" s="67"/>
      <c r="C985" s="31" t="s">
        <v>1037</v>
      </c>
      <c r="D985" s="67"/>
      <c r="E985" s="70"/>
      <c r="F985" s="67"/>
      <c r="G985" s="72"/>
      <c r="H985" s="73"/>
      <c r="I985" s="60"/>
    </row>
    <row r="986" spans="1:9" ht="63.75" x14ac:dyDescent="0.25">
      <c r="A986" s="64"/>
      <c r="B986" s="67"/>
      <c r="C986" s="31" t="s">
        <v>1038</v>
      </c>
      <c r="D986" s="67"/>
      <c r="E986" s="70"/>
      <c r="F986" s="67"/>
      <c r="G986" s="72"/>
      <c r="H986" s="73"/>
      <c r="I986" s="60"/>
    </row>
    <row r="987" spans="1:9" ht="90" thickBot="1" x14ac:dyDescent="0.3">
      <c r="A987" s="65"/>
      <c r="B987" s="68"/>
      <c r="C987" s="32" t="s">
        <v>1039</v>
      </c>
      <c r="D987" s="68"/>
      <c r="E987" s="71"/>
      <c r="F987" s="68"/>
      <c r="G987" s="74"/>
      <c r="H987" s="75"/>
      <c r="I987" s="62"/>
    </row>
    <row r="988" spans="1:9" ht="63.75" x14ac:dyDescent="0.25">
      <c r="A988" s="63">
        <v>227634</v>
      </c>
      <c r="B988" s="66" t="s">
        <v>1040</v>
      </c>
      <c r="C988" s="31" t="s">
        <v>1041</v>
      </c>
      <c r="D988" s="66" t="s">
        <v>1042</v>
      </c>
      <c r="E988" s="69">
        <v>8</v>
      </c>
      <c r="F988" s="66" t="s">
        <v>70</v>
      </c>
      <c r="G988" s="76"/>
      <c r="H988" s="77"/>
      <c r="I988" s="59">
        <v>29.63</v>
      </c>
    </row>
    <row r="989" spans="1:9" ht="51" x14ac:dyDescent="0.25">
      <c r="A989" s="64"/>
      <c r="B989" s="67"/>
      <c r="C989" s="31" t="s">
        <v>1043</v>
      </c>
      <c r="D989" s="67"/>
      <c r="E989" s="70"/>
      <c r="F989" s="67"/>
      <c r="G989" s="78"/>
      <c r="H989" s="79"/>
      <c r="I989" s="60"/>
    </row>
    <row r="990" spans="1:9" ht="51" x14ac:dyDescent="0.25">
      <c r="A990" s="64"/>
      <c r="B990" s="67"/>
      <c r="C990" s="31" t="s">
        <v>1044</v>
      </c>
      <c r="D990" s="67"/>
      <c r="E990" s="70"/>
      <c r="F990" s="67"/>
      <c r="G990" s="78"/>
      <c r="H990" s="79"/>
      <c r="I990" s="60"/>
    </row>
    <row r="991" spans="1:9" ht="51" x14ac:dyDescent="0.25">
      <c r="A991" s="64"/>
      <c r="B991" s="67"/>
      <c r="C991" s="31" t="s">
        <v>1045</v>
      </c>
      <c r="D991" s="67"/>
      <c r="E991" s="70"/>
      <c r="F991" s="67"/>
      <c r="G991" s="78"/>
      <c r="H991" s="79"/>
      <c r="I991" s="60"/>
    </row>
    <row r="992" spans="1:9" ht="51" x14ac:dyDescent="0.25">
      <c r="A992" s="64"/>
      <c r="B992" s="67"/>
      <c r="C992" s="31" t="s">
        <v>1046</v>
      </c>
      <c r="D992" s="67"/>
      <c r="E992" s="70"/>
      <c r="F992" s="67"/>
      <c r="G992" s="78"/>
      <c r="H992" s="79"/>
      <c r="I992" s="60"/>
    </row>
    <row r="993" spans="1:9" ht="51" x14ac:dyDescent="0.25">
      <c r="A993" s="64"/>
      <c r="B993" s="67"/>
      <c r="C993" s="31" t="s">
        <v>1047</v>
      </c>
      <c r="D993" s="67"/>
      <c r="E993" s="70"/>
      <c r="F993" s="67"/>
      <c r="G993" s="78"/>
      <c r="H993" s="79"/>
      <c r="I993" s="60"/>
    </row>
    <row r="994" spans="1:9" ht="25.5" x14ac:dyDescent="0.25">
      <c r="A994" s="64"/>
      <c r="B994" s="67"/>
      <c r="C994" s="31" t="s">
        <v>1048</v>
      </c>
      <c r="D994" s="67"/>
      <c r="E994" s="70"/>
      <c r="F994" s="67"/>
      <c r="G994" s="78"/>
      <c r="H994" s="79"/>
      <c r="I994" s="60"/>
    </row>
    <row r="995" spans="1:9" ht="38.25" x14ac:dyDescent="0.25">
      <c r="A995" s="64"/>
      <c r="B995" s="67"/>
      <c r="C995" s="31" t="s">
        <v>1049</v>
      </c>
      <c r="D995" s="67"/>
      <c r="E995" s="70"/>
      <c r="F995" s="67"/>
      <c r="G995" s="78"/>
      <c r="H995" s="79"/>
      <c r="I995" s="60"/>
    </row>
    <row r="996" spans="1:9" ht="25.5" x14ac:dyDescent="0.25">
      <c r="A996" s="64"/>
      <c r="B996" s="67"/>
      <c r="C996" s="31" t="s">
        <v>1050</v>
      </c>
      <c r="D996" s="67"/>
      <c r="E996" s="70"/>
      <c r="F996" s="67"/>
      <c r="G996" s="78"/>
      <c r="H996" s="79"/>
      <c r="I996" s="60"/>
    </row>
    <row r="997" spans="1:9" ht="26.25" thickBot="1" x14ac:dyDescent="0.3">
      <c r="A997" s="65"/>
      <c r="B997" s="68"/>
      <c r="C997" s="32" t="s">
        <v>1051</v>
      </c>
      <c r="D997" s="68"/>
      <c r="E997" s="71"/>
      <c r="F997" s="68"/>
      <c r="G997" s="80"/>
      <c r="H997" s="81"/>
      <c r="I997" s="62"/>
    </row>
    <row r="998" spans="1:9" ht="138.75" customHeight="1" x14ac:dyDescent="0.25">
      <c r="A998" s="63">
        <v>600842</v>
      </c>
      <c r="B998" s="66" t="s">
        <v>1052</v>
      </c>
      <c r="C998" s="31" t="s">
        <v>1053</v>
      </c>
      <c r="D998" s="66" t="s">
        <v>1054</v>
      </c>
      <c r="E998" s="69">
        <v>2</v>
      </c>
      <c r="F998" s="66" t="s">
        <v>40</v>
      </c>
      <c r="G998" s="79"/>
      <c r="H998" s="25"/>
      <c r="I998" s="59">
        <v>849.12</v>
      </c>
    </row>
    <row r="999" spans="1:9" ht="26.25" thickBot="1" x14ac:dyDescent="0.3">
      <c r="A999" s="64"/>
      <c r="B999" s="67"/>
      <c r="C999" s="31" t="s">
        <v>1055</v>
      </c>
      <c r="D999" s="67"/>
      <c r="E999" s="70"/>
      <c r="F999" s="67"/>
      <c r="G999" s="81"/>
      <c r="H999" s="25"/>
      <c r="I999" s="60"/>
    </row>
    <row r="1000" spans="1:9" ht="38.25" x14ac:dyDescent="0.25">
      <c r="A1000" s="64"/>
      <c r="B1000" s="67"/>
      <c r="C1000" s="31" t="s">
        <v>1056</v>
      </c>
      <c r="D1000" s="67"/>
      <c r="E1000" s="70"/>
      <c r="F1000" s="67"/>
      <c r="G1000" s="55"/>
      <c r="H1000" s="56"/>
      <c r="I1000" s="60"/>
    </row>
    <row r="1001" spans="1:9" ht="63.75" x14ac:dyDescent="0.25">
      <c r="A1001" s="64"/>
      <c r="B1001" s="67"/>
      <c r="C1001" s="31" t="s">
        <v>1057</v>
      </c>
      <c r="D1001" s="67"/>
      <c r="E1001" s="70"/>
      <c r="F1001" s="67"/>
      <c r="G1001" s="55"/>
      <c r="H1001" s="56"/>
      <c r="I1001" s="60"/>
    </row>
    <row r="1002" spans="1:9" ht="38.25" x14ac:dyDescent="0.25">
      <c r="A1002" s="64"/>
      <c r="B1002" s="67"/>
      <c r="C1002" s="31" t="s">
        <v>1058</v>
      </c>
      <c r="D1002" s="67"/>
      <c r="E1002" s="70"/>
      <c r="F1002" s="67"/>
      <c r="G1002" s="55"/>
      <c r="H1002" s="56"/>
      <c r="I1002" s="60"/>
    </row>
    <row r="1003" spans="1:9" ht="26.25" thickBot="1" x14ac:dyDescent="0.3">
      <c r="A1003" s="65"/>
      <c r="B1003" s="68"/>
      <c r="C1003" s="32" t="s">
        <v>1059</v>
      </c>
      <c r="D1003" s="68"/>
      <c r="E1003" s="71"/>
      <c r="F1003" s="68"/>
      <c r="G1003" s="57"/>
      <c r="H1003" s="58"/>
      <c r="I1003" s="62"/>
    </row>
    <row r="1004" spans="1:9" ht="51" x14ac:dyDescent="0.25">
      <c r="A1004" s="63">
        <v>452892</v>
      </c>
      <c r="B1004" s="66" t="s">
        <v>1060</v>
      </c>
      <c r="C1004" s="31" t="s">
        <v>1061</v>
      </c>
      <c r="D1004" s="66" t="s">
        <v>1062</v>
      </c>
      <c r="E1004" s="69">
        <v>8</v>
      </c>
      <c r="F1004" s="66" t="s">
        <v>70</v>
      </c>
      <c r="G1004" s="79"/>
      <c r="H1004" s="25"/>
      <c r="I1004" s="59">
        <v>302.39999999999998</v>
      </c>
    </row>
    <row r="1005" spans="1:9" ht="77.25" thickBot="1" x14ac:dyDescent="0.3">
      <c r="A1005" s="64"/>
      <c r="B1005" s="67"/>
      <c r="C1005" s="31" t="s">
        <v>1063</v>
      </c>
      <c r="D1005" s="67"/>
      <c r="E1005" s="70"/>
      <c r="F1005" s="67"/>
      <c r="G1005" s="81"/>
      <c r="H1005" s="25"/>
      <c r="I1005" s="60"/>
    </row>
    <row r="1006" spans="1:9" ht="51" x14ac:dyDescent="0.25">
      <c r="A1006" s="64"/>
      <c r="B1006" s="67"/>
      <c r="C1006" s="31" t="s">
        <v>1064</v>
      </c>
      <c r="D1006" s="67"/>
      <c r="E1006" s="70"/>
      <c r="F1006" s="67"/>
      <c r="G1006" s="55"/>
      <c r="H1006" s="56"/>
      <c r="I1006" s="60"/>
    </row>
    <row r="1007" spans="1:9" ht="38.25" x14ac:dyDescent="0.25">
      <c r="A1007" s="64"/>
      <c r="B1007" s="67"/>
      <c r="C1007" s="31" t="s">
        <v>1065</v>
      </c>
      <c r="D1007" s="67"/>
      <c r="E1007" s="70"/>
      <c r="F1007" s="67"/>
      <c r="G1007" s="55"/>
      <c r="H1007" s="56"/>
      <c r="I1007" s="60"/>
    </row>
    <row r="1008" spans="1:9" ht="38.25" x14ac:dyDescent="0.25">
      <c r="A1008" s="64"/>
      <c r="B1008" s="67"/>
      <c r="C1008" s="31" t="s">
        <v>1066</v>
      </c>
      <c r="D1008" s="67"/>
      <c r="E1008" s="70"/>
      <c r="F1008" s="67"/>
      <c r="G1008" s="55"/>
      <c r="H1008" s="56"/>
      <c r="I1008" s="60"/>
    </row>
    <row r="1009" spans="1:9" ht="102" x14ac:dyDescent="0.25">
      <c r="A1009" s="64"/>
      <c r="B1009" s="67"/>
      <c r="C1009" s="31" t="s">
        <v>1067</v>
      </c>
      <c r="D1009" s="67"/>
      <c r="E1009" s="70"/>
      <c r="F1009" s="67"/>
      <c r="G1009" s="55"/>
      <c r="H1009" s="56"/>
      <c r="I1009" s="60"/>
    </row>
    <row r="1010" spans="1:9" ht="63.75" x14ac:dyDescent="0.25">
      <c r="A1010" s="64"/>
      <c r="B1010" s="67"/>
      <c r="C1010" s="31" t="s">
        <v>1068</v>
      </c>
      <c r="D1010" s="67"/>
      <c r="E1010" s="70"/>
      <c r="F1010" s="67"/>
      <c r="G1010" s="55"/>
      <c r="H1010" s="56"/>
      <c r="I1010" s="60"/>
    </row>
    <row r="1011" spans="1:9" ht="63.75" x14ac:dyDescent="0.25">
      <c r="A1011" s="64"/>
      <c r="B1011" s="67"/>
      <c r="C1011" s="31" t="s">
        <v>1069</v>
      </c>
      <c r="D1011" s="67"/>
      <c r="E1011" s="70"/>
      <c r="F1011" s="67"/>
      <c r="G1011" s="55"/>
      <c r="H1011" s="56"/>
      <c r="I1011" s="60"/>
    </row>
    <row r="1012" spans="1:9" ht="51" x14ac:dyDescent="0.25">
      <c r="A1012" s="64"/>
      <c r="B1012" s="67"/>
      <c r="C1012" s="31" t="s">
        <v>1070</v>
      </c>
      <c r="D1012" s="67"/>
      <c r="E1012" s="70"/>
      <c r="F1012" s="67"/>
      <c r="G1012" s="55"/>
      <c r="H1012" s="56"/>
      <c r="I1012" s="60"/>
    </row>
    <row r="1013" spans="1:9" ht="38.25" x14ac:dyDescent="0.25">
      <c r="A1013" s="64"/>
      <c r="B1013" s="67"/>
      <c r="C1013" s="31" t="s">
        <v>1071</v>
      </c>
      <c r="D1013" s="67"/>
      <c r="E1013" s="70"/>
      <c r="F1013" s="67"/>
      <c r="G1013" s="55"/>
      <c r="H1013" s="56"/>
      <c r="I1013" s="60"/>
    </row>
    <row r="1014" spans="1:9" ht="76.5" x14ac:dyDescent="0.25">
      <c r="A1014" s="64"/>
      <c r="B1014" s="67"/>
      <c r="C1014" s="31" t="s">
        <v>1072</v>
      </c>
      <c r="D1014" s="67"/>
      <c r="E1014" s="70"/>
      <c r="F1014" s="67"/>
      <c r="G1014" s="55"/>
      <c r="H1014" s="56"/>
      <c r="I1014" s="60"/>
    </row>
    <row r="1015" spans="1:9" ht="51" x14ac:dyDescent="0.25">
      <c r="A1015" s="64"/>
      <c r="B1015" s="67"/>
      <c r="C1015" s="31" t="s">
        <v>1073</v>
      </c>
      <c r="D1015" s="67"/>
      <c r="E1015" s="70"/>
      <c r="F1015" s="67"/>
      <c r="G1015" s="55"/>
      <c r="H1015" s="56"/>
      <c r="I1015" s="60"/>
    </row>
    <row r="1016" spans="1:9" ht="51" x14ac:dyDescent="0.25">
      <c r="A1016" s="64"/>
      <c r="B1016" s="67"/>
      <c r="C1016" s="31" t="s">
        <v>1074</v>
      </c>
      <c r="D1016" s="67"/>
      <c r="E1016" s="70"/>
      <c r="F1016" s="67"/>
      <c r="G1016" s="55"/>
      <c r="H1016" s="56"/>
      <c r="I1016" s="60"/>
    </row>
    <row r="1017" spans="1:9" ht="63.75" x14ac:dyDescent="0.25">
      <c r="A1017" s="64"/>
      <c r="B1017" s="67"/>
      <c r="C1017" s="31" t="s">
        <v>1075</v>
      </c>
      <c r="D1017" s="67"/>
      <c r="E1017" s="70"/>
      <c r="F1017" s="67"/>
      <c r="G1017" s="55"/>
      <c r="H1017" s="56"/>
      <c r="I1017" s="60"/>
    </row>
    <row r="1018" spans="1:9" ht="25.5" x14ac:dyDescent="0.25">
      <c r="A1018" s="64"/>
      <c r="B1018" s="67"/>
      <c r="C1018" s="31" t="s">
        <v>1076</v>
      </c>
      <c r="D1018" s="67"/>
      <c r="E1018" s="70"/>
      <c r="F1018" s="67"/>
      <c r="G1018" s="55"/>
      <c r="H1018" s="56"/>
      <c r="I1018" s="60"/>
    </row>
    <row r="1019" spans="1:9" ht="38.25" x14ac:dyDescent="0.25">
      <c r="A1019" s="64"/>
      <c r="B1019" s="67"/>
      <c r="C1019" s="31" t="s">
        <v>1077</v>
      </c>
      <c r="D1019" s="67"/>
      <c r="E1019" s="70"/>
      <c r="F1019" s="67"/>
      <c r="G1019" s="55"/>
      <c r="H1019" s="56"/>
      <c r="I1019" s="60"/>
    </row>
    <row r="1020" spans="1:9" ht="38.25" x14ac:dyDescent="0.25">
      <c r="A1020" s="64"/>
      <c r="B1020" s="67"/>
      <c r="C1020" s="31" t="s">
        <v>1078</v>
      </c>
      <c r="D1020" s="67"/>
      <c r="E1020" s="70"/>
      <c r="F1020" s="67"/>
      <c r="G1020" s="55"/>
      <c r="H1020" s="56"/>
      <c r="I1020" s="60"/>
    </row>
    <row r="1021" spans="1:9" ht="89.25" x14ac:dyDescent="0.25">
      <c r="A1021" s="64"/>
      <c r="B1021" s="67"/>
      <c r="C1021" s="31" t="s">
        <v>1079</v>
      </c>
      <c r="D1021" s="67"/>
      <c r="E1021" s="70"/>
      <c r="F1021" s="67"/>
      <c r="G1021" s="55"/>
      <c r="H1021" s="56"/>
      <c r="I1021" s="60"/>
    </row>
    <row r="1022" spans="1:9" ht="63.75" x14ac:dyDescent="0.25">
      <c r="A1022" s="64"/>
      <c r="B1022" s="67"/>
      <c r="C1022" s="31" t="s">
        <v>1080</v>
      </c>
      <c r="D1022" s="67"/>
      <c r="E1022" s="70"/>
      <c r="F1022" s="67"/>
      <c r="G1022" s="55"/>
      <c r="H1022" s="56"/>
      <c r="I1022" s="60"/>
    </row>
    <row r="1023" spans="1:9" ht="26.25" thickBot="1" x14ac:dyDescent="0.3">
      <c r="A1023" s="65"/>
      <c r="B1023" s="68"/>
      <c r="C1023" s="32" t="s">
        <v>1081</v>
      </c>
      <c r="D1023" s="68"/>
      <c r="E1023" s="71"/>
      <c r="F1023" s="68"/>
      <c r="G1023" s="57"/>
      <c r="H1023" s="58"/>
      <c r="I1023" s="61"/>
    </row>
  </sheetData>
  <mergeCells count="1523">
    <mergeCell ref="G37:G38"/>
    <mergeCell ref="G49:G50"/>
    <mergeCell ref="G9:H9"/>
    <mergeCell ref="G10:H10"/>
    <mergeCell ref="G11:H11"/>
    <mergeCell ref="G25:H25"/>
    <mergeCell ref="G216:G217"/>
    <mergeCell ref="G229:G230"/>
    <mergeCell ref="G239:G240"/>
    <mergeCell ref="G249:G250"/>
    <mergeCell ref="G197:H197"/>
    <mergeCell ref="G198:H198"/>
    <mergeCell ref="G199:H199"/>
    <mergeCell ref="G206:H206"/>
    <mergeCell ref="G134:G135"/>
    <mergeCell ref="G143:G144"/>
    <mergeCell ref="G157:G158"/>
    <mergeCell ref="G163:G164"/>
    <mergeCell ref="G173:G174"/>
    <mergeCell ref="G183:G184"/>
    <mergeCell ref="G137:H137"/>
    <mergeCell ref="G138:H138"/>
    <mergeCell ref="G139:H139"/>
    <mergeCell ref="G140:H140"/>
    <mergeCell ref="G21:H21"/>
    <mergeCell ref="G22:H22"/>
    <mergeCell ref="G23:H23"/>
    <mergeCell ref="G24:H24"/>
    <mergeCell ref="G39:H39"/>
    <mergeCell ref="G40:H40"/>
    <mergeCell ref="G447:G448"/>
    <mergeCell ref="G405:H405"/>
    <mergeCell ref="G406:H406"/>
    <mergeCell ref="G407:H407"/>
    <mergeCell ref="G408:H408"/>
    <mergeCell ref="G347:G348"/>
    <mergeCell ref="G363:G364"/>
    <mergeCell ref="G368:G369"/>
    <mergeCell ref="G379:G380"/>
    <mergeCell ref="G390:G391"/>
    <mergeCell ref="G396:G397"/>
    <mergeCell ref="G353:H353"/>
    <mergeCell ref="G354:H354"/>
    <mergeCell ref="G355:H355"/>
    <mergeCell ref="G356:H356"/>
    <mergeCell ref="G287:G288"/>
    <mergeCell ref="G299:G300"/>
    <mergeCell ref="G311:G312"/>
    <mergeCell ref="G323:G324"/>
    <mergeCell ref="G335:G336"/>
    <mergeCell ref="G340:G341"/>
    <mergeCell ref="G293:H293"/>
    <mergeCell ref="G294:H294"/>
    <mergeCell ref="G295:H295"/>
    <mergeCell ref="G296:H296"/>
    <mergeCell ref="G297:H297"/>
    <mergeCell ref="G298:H298"/>
    <mergeCell ref="G315:H315"/>
    <mergeCell ref="G316:H316"/>
    <mergeCell ref="G317:H317"/>
    <mergeCell ref="G318:H318"/>
    <mergeCell ref="G319:H319"/>
    <mergeCell ref="G544:G545"/>
    <mergeCell ref="G553:G554"/>
    <mergeCell ref="G560:G561"/>
    <mergeCell ref="G521:H521"/>
    <mergeCell ref="G522:H522"/>
    <mergeCell ref="G523:H523"/>
    <mergeCell ref="G524:H524"/>
    <mergeCell ref="G458:G459"/>
    <mergeCell ref="G467:G468"/>
    <mergeCell ref="G476:G477"/>
    <mergeCell ref="G486:G487"/>
    <mergeCell ref="G496:G497"/>
    <mergeCell ref="G507:G508"/>
    <mergeCell ref="G463:H463"/>
    <mergeCell ref="G464:H464"/>
    <mergeCell ref="G465:H465"/>
    <mergeCell ref="G466:H466"/>
    <mergeCell ref="G473:H473"/>
    <mergeCell ref="G474:H474"/>
    <mergeCell ref="G475:H475"/>
    <mergeCell ref="G499:H499"/>
    <mergeCell ref="G500:H500"/>
    <mergeCell ref="G501:H501"/>
    <mergeCell ref="G502:H502"/>
    <mergeCell ref="G491:H491"/>
    <mergeCell ref="G492:H492"/>
    <mergeCell ref="G493:H493"/>
    <mergeCell ref="G494:H494"/>
    <mergeCell ref="G495:H495"/>
    <mergeCell ref="G515:H515"/>
    <mergeCell ref="G531:H531"/>
    <mergeCell ref="G532:H532"/>
    <mergeCell ref="G930:G931"/>
    <mergeCell ref="G940:G941"/>
    <mergeCell ref="G950:G951"/>
    <mergeCell ref="G963:G964"/>
    <mergeCell ref="G998:G999"/>
    <mergeCell ref="G1004:G1005"/>
    <mergeCell ref="G935:H935"/>
    <mergeCell ref="G936:H936"/>
    <mergeCell ref="G937:H937"/>
    <mergeCell ref="G938:H938"/>
    <mergeCell ref="G874:G875"/>
    <mergeCell ref="G876:G877"/>
    <mergeCell ref="G883:G884"/>
    <mergeCell ref="G890:G891"/>
    <mergeCell ref="G902:G903"/>
    <mergeCell ref="G909:G910"/>
    <mergeCell ref="G889:H889"/>
    <mergeCell ref="G897:H897"/>
    <mergeCell ref="G898:H898"/>
    <mergeCell ref="G899:H899"/>
    <mergeCell ref="G916:H916"/>
    <mergeCell ref="G917:H917"/>
    <mergeCell ref="G918:H918"/>
    <mergeCell ref="G919:H919"/>
    <mergeCell ref="G920:H920"/>
    <mergeCell ref="G921:H921"/>
    <mergeCell ref="G908:H908"/>
    <mergeCell ref="G945:H945"/>
    <mergeCell ref="G946:H946"/>
    <mergeCell ref="G947:H947"/>
    <mergeCell ref="G948:H948"/>
    <mergeCell ref="G949:H949"/>
    <mergeCell ref="I3:I11"/>
    <mergeCell ref="A12:A17"/>
    <mergeCell ref="B12:B17"/>
    <mergeCell ref="E12:E17"/>
    <mergeCell ref="F12:F17"/>
    <mergeCell ref="G14:H14"/>
    <mergeCell ref="G15:H15"/>
    <mergeCell ref="G16:H16"/>
    <mergeCell ref="G17:H17"/>
    <mergeCell ref="I12:I17"/>
    <mergeCell ref="I1:I2"/>
    <mergeCell ref="A3:A11"/>
    <mergeCell ref="B3:B11"/>
    <mergeCell ref="D3:D11"/>
    <mergeCell ref="E3:E11"/>
    <mergeCell ref="F3:F11"/>
    <mergeCell ref="G5:H5"/>
    <mergeCell ref="G6:H6"/>
    <mergeCell ref="G7:H7"/>
    <mergeCell ref="G8:H8"/>
    <mergeCell ref="A1:A2"/>
    <mergeCell ref="B1:B2"/>
    <mergeCell ref="C1:C2"/>
    <mergeCell ref="D1:D2"/>
    <mergeCell ref="F1:F2"/>
    <mergeCell ref="G1:H2"/>
    <mergeCell ref="G3:G4"/>
    <mergeCell ref="G12:G13"/>
    <mergeCell ref="G41:H41"/>
    <mergeCell ref="G42:H42"/>
    <mergeCell ref="G43:H43"/>
    <mergeCell ref="G44:H44"/>
    <mergeCell ref="G32:H32"/>
    <mergeCell ref="G33:H33"/>
    <mergeCell ref="G34:H34"/>
    <mergeCell ref="G35:H35"/>
    <mergeCell ref="G36:H36"/>
    <mergeCell ref="A37:A48"/>
    <mergeCell ref="B37:B48"/>
    <mergeCell ref="D37:D48"/>
    <mergeCell ref="E37:E48"/>
    <mergeCell ref="F37:F48"/>
    <mergeCell ref="I18:I25"/>
    <mergeCell ref="A26:A36"/>
    <mergeCell ref="B26:B36"/>
    <mergeCell ref="D26:D36"/>
    <mergeCell ref="E26:E36"/>
    <mergeCell ref="F26:F36"/>
    <mergeCell ref="G28:H28"/>
    <mergeCell ref="G29:H29"/>
    <mergeCell ref="G30:H30"/>
    <mergeCell ref="G31:H31"/>
    <mergeCell ref="A18:A25"/>
    <mergeCell ref="B18:B25"/>
    <mergeCell ref="D18:D25"/>
    <mergeCell ref="E18:E25"/>
    <mergeCell ref="F18:F25"/>
    <mergeCell ref="G20:H20"/>
    <mergeCell ref="G18:G19"/>
    <mergeCell ref="G26:G27"/>
    <mergeCell ref="I49:I62"/>
    <mergeCell ref="A63:A71"/>
    <mergeCell ref="B63:B71"/>
    <mergeCell ref="E63:E71"/>
    <mergeCell ref="F63:F71"/>
    <mergeCell ref="G65:H65"/>
    <mergeCell ref="G53:H53"/>
    <mergeCell ref="G54:H54"/>
    <mergeCell ref="G55:H55"/>
    <mergeCell ref="G56:H56"/>
    <mergeCell ref="G57:H57"/>
    <mergeCell ref="G58:H58"/>
    <mergeCell ref="G45:H45"/>
    <mergeCell ref="G46:H46"/>
    <mergeCell ref="G47:H47"/>
    <mergeCell ref="G48:H48"/>
    <mergeCell ref="A49:A62"/>
    <mergeCell ref="B49:B62"/>
    <mergeCell ref="E49:E62"/>
    <mergeCell ref="F49:F62"/>
    <mergeCell ref="G51:H51"/>
    <mergeCell ref="G52:H52"/>
    <mergeCell ref="G63:G64"/>
    <mergeCell ref="G66:H66"/>
    <mergeCell ref="G67:H67"/>
    <mergeCell ref="G68:H68"/>
    <mergeCell ref="G69:H69"/>
    <mergeCell ref="G78:H78"/>
    <mergeCell ref="G79:H79"/>
    <mergeCell ref="G80:H80"/>
    <mergeCell ref="G81:H81"/>
    <mergeCell ref="G82:H82"/>
    <mergeCell ref="G83:H83"/>
    <mergeCell ref="G70:H70"/>
    <mergeCell ref="G71:H71"/>
    <mergeCell ref="A72:A84"/>
    <mergeCell ref="B72:B84"/>
    <mergeCell ref="E72:E84"/>
    <mergeCell ref="F72:F84"/>
    <mergeCell ref="G74:H74"/>
    <mergeCell ref="G75:H75"/>
    <mergeCell ref="G76:H76"/>
    <mergeCell ref="G77:H77"/>
    <mergeCell ref="G59:H59"/>
    <mergeCell ref="G60:H60"/>
    <mergeCell ref="G61:H61"/>
    <mergeCell ref="G62:H62"/>
    <mergeCell ref="G72:G73"/>
    <mergeCell ref="G98:H98"/>
    <mergeCell ref="G99:H99"/>
    <mergeCell ref="G100:H100"/>
    <mergeCell ref="G101:H101"/>
    <mergeCell ref="G102:H102"/>
    <mergeCell ref="G103:H103"/>
    <mergeCell ref="G92:H92"/>
    <mergeCell ref="G93:H93"/>
    <mergeCell ref="G94:H94"/>
    <mergeCell ref="G95:H95"/>
    <mergeCell ref="G96:H96"/>
    <mergeCell ref="G97:H97"/>
    <mergeCell ref="G84:H84"/>
    <mergeCell ref="A85:A103"/>
    <mergeCell ref="B85:B103"/>
    <mergeCell ref="E85:E103"/>
    <mergeCell ref="F85:F103"/>
    <mergeCell ref="G87:H87"/>
    <mergeCell ref="G88:H88"/>
    <mergeCell ref="G89:H89"/>
    <mergeCell ref="G90:H90"/>
    <mergeCell ref="G91:H91"/>
    <mergeCell ref="G85:G86"/>
    <mergeCell ref="G119:H119"/>
    <mergeCell ref="G120:H120"/>
    <mergeCell ref="G121:H121"/>
    <mergeCell ref="I112:I121"/>
    <mergeCell ref="A122:A133"/>
    <mergeCell ref="B122:B133"/>
    <mergeCell ref="D122:D133"/>
    <mergeCell ref="E122:E133"/>
    <mergeCell ref="F122:F133"/>
    <mergeCell ref="G124:H124"/>
    <mergeCell ref="G111:H111"/>
    <mergeCell ref="A112:A121"/>
    <mergeCell ref="B112:B121"/>
    <mergeCell ref="E112:E121"/>
    <mergeCell ref="F112:F121"/>
    <mergeCell ref="G114:H114"/>
    <mergeCell ref="G115:H115"/>
    <mergeCell ref="G116:H116"/>
    <mergeCell ref="G117:H117"/>
    <mergeCell ref="G118:H118"/>
    <mergeCell ref="A104:A111"/>
    <mergeCell ref="B104:B111"/>
    <mergeCell ref="D104:D111"/>
    <mergeCell ref="E104:E111"/>
    <mergeCell ref="F104:F111"/>
    <mergeCell ref="G106:H106"/>
    <mergeCell ref="G107:H107"/>
    <mergeCell ref="G108:H108"/>
    <mergeCell ref="G109:H109"/>
    <mergeCell ref="G110:H110"/>
    <mergeCell ref="G104:G105"/>
    <mergeCell ref="G112:G113"/>
    <mergeCell ref="G141:H141"/>
    <mergeCell ref="G142:H142"/>
    <mergeCell ref="I134:I142"/>
    <mergeCell ref="A143:A156"/>
    <mergeCell ref="B143:B156"/>
    <mergeCell ref="E143:E156"/>
    <mergeCell ref="F143:F156"/>
    <mergeCell ref="G145:H145"/>
    <mergeCell ref="G146:H146"/>
    <mergeCell ref="G147:H147"/>
    <mergeCell ref="G131:H131"/>
    <mergeCell ref="G132:H132"/>
    <mergeCell ref="G133:H133"/>
    <mergeCell ref="I122:I133"/>
    <mergeCell ref="A134:A142"/>
    <mergeCell ref="B134:B142"/>
    <mergeCell ref="D134:D142"/>
    <mergeCell ref="E134:E142"/>
    <mergeCell ref="F134:F142"/>
    <mergeCell ref="G136:H136"/>
    <mergeCell ref="G125:H125"/>
    <mergeCell ref="G126:H126"/>
    <mergeCell ref="G127:H127"/>
    <mergeCell ref="G128:H128"/>
    <mergeCell ref="G129:H129"/>
    <mergeCell ref="G130:H130"/>
    <mergeCell ref="G122:G123"/>
    <mergeCell ref="G161:H161"/>
    <mergeCell ref="G162:H162"/>
    <mergeCell ref="I157:I162"/>
    <mergeCell ref="A163:A172"/>
    <mergeCell ref="B163:B172"/>
    <mergeCell ref="D163:D172"/>
    <mergeCell ref="E163:E172"/>
    <mergeCell ref="F163:F172"/>
    <mergeCell ref="G165:H165"/>
    <mergeCell ref="G166:H166"/>
    <mergeCell ref="G154:H154"/>
    <mergeCell ref="G155:H155"/>
    <mergeCell ref="G156:H156"/>
    <mergeCell ref="I143:I156"/>
    <mergeCell ref="A157:A162"/>
    <mergeCell ref="B157:B162"/>
    <mergeCell ref="E157:E162"/>
    <mergeCell ref="F157:F162"/>
    <mergeCell ref="G159:H159"/>
    <mergeCell ref="G160:H160"/>
    <mergeCell ref="G148:H148"/>
    <mergeCell ref="G149:H149"/>
    <mergeCell ref="G150:H150"/>
    <mergeCell ref="G151:H151"/>
    <mergeCell ref="G152:H152"/>
    <mergeCell ref="G153:H153"/>
    <mergeCell ref="G179:H179"/>
    <mergeCell ref="G180:H180"/>
    <mergeCell ref="G181:H181"/>
    <mergeCell ref="G182:H182"/>
    <mergeCell ref="I173:I182"/>
    <mergeCell ref="A183:A191"/>
    <mergeCell ref="B183:B191"/>
    <mergeCell ref="D183:D191"/>
    <mergeCell ref="E183:E191"/>
    <mergeCell ref="F183:F191"/>
    <mergeCell ref="I163:I172"/>
    <mergeCell ref="A173:A182"/>
    <mergeCell ref="B173:B182"/>
    <mergeCell ref="D173:D182"/>
    <mergeCell ref="E173:E182"/>
    <mergeCell ref="F173:F182"/>
    <mergeCell ref="G175:H175"/>
    <mergeCell ref="G176:H176"/>
    <mergeCell ref="G177:H177"/>
    <mergeCell ref="G178:H178"/>
    <mergeCell ref="G167:H167"/>
    <mergeCell ref="G168:H168"/>
    <mergeCell ref="G169:H169"/>
    <mergeCell ref="G170:H170"/>
    <mergeCell ref="G171:H171"/>
    <mergeCell ref="G172:H172"/>
    <mergeCell ref="I192:I199"/>
    <mergeCell ref="A200:A215"/>
    <mergeCell ref="B200:B215"/>
    <mergeCell ref="D200:D215"/>
    <mergeCell ref="E200:E215"/>
    <mergeCell ref="F200:F215"/>
    <mergeCell ref="G202:H202"/>
    <mergeCell ref="G203:H203"/>
    <mergeCell ref="G204:H204"/>
    <mergeCell ref="G205:H205"/>
    <mergeCell ref="G191:H191"/>
    <mergeCell ref="I183:I191"/>
    <mergeCell ref="A192:A199"/>
    <mergeCell ref="B192:B199"/>
    <mergeCell ref="D192:D199"/>
    <mergeCell ref="E192:E199"/>
    <mergeCell ref="F192:F199"/>
    <mergeCell ref="G194:H194"/>
    <mergeCell ref="G195:H195"/>
    <mergeCell ref="G196:H196"/>
    <mergeCell ref="G185:H185"/>
    <mergeCell ref="G186:H186"/>
    <mergeCell ref="G187:H187"/>
    <mergeCell ref="G188:H188"/>
    <mergeCell ref="G189:H189"/>
    <mergeCell ref="G190:H190"/>
    <mergeCell ref="G192:G193"/>
    <mergeCell ref="G200:G201"/>
    <mergeCell ref="G225:H225"/>
    <mergeCell ref="G226:H226"/>
    <mergeCell ref="G227:H227"/>
    <mergeCell ref="G228:H228"/>
    <mergeCell ref="I216:I228"/>
    <mergeCell ref="A229:A238"/>
    <mergeCell ref="B229:B238"/>
    <mergeCell ref="D229:D238"/>
    <mergeCell ref="E229:E238"/>
    <mergeCell ref="F229:F238"/>
    <mergeCell ref="G219:H219"/>
    <mergeCell ref="G220:H220"/>
    <mergeCell ref="G221:H221"/>
    <mergeCell ref="G222:H222"/>
    <mergeCell ref="G223:H223"/>
    <mergeCell ref="G224:H224"/>
    <mergeCell ref="G213:H213"/>
    <mergeCell ref="G214:H214"/>
    <mergeCell ref="G215:H215"/>
    <mergeCell ref="I200:I215"/>
    <mergeCell ref="A216:A228"/>
    <mergeCell ref="B216:B228"/>
    <mergeCell ref="D216:D228"/>
    <mergeCell ref="E216:E228"/>
    <mergeCell ref="F216:F228"/>
    <mergeCell ref="G218:H218"/>
    <mergeCell ref="G207:H207"/>
    <mergeCell ref="G208:H208"/>
    <mergeCell ref="G209:H209"/>
    <mergeCell ref="G210:H210"/>
    <mergeCell ref="G211:H211"/>
    <mergeCell ref="G212:H212"/>
    <mergeCell ref="I239:I248"/>
    <mergeCell ref="A249:A256"/>
    <mergeCell ref="B249:B256"/>
    <mergeCell ref="D249:D256"/>
    <mergeCell ref="E249:E256"/>
    <mergeCell ref="F249:F256"/>
    <mergeCell ref="G251:H251"/>
    <mergeCell ref="G252:H252"/>
    <mergeCell ref="G253:H253"/>
    <mergeCell ref="G254:H254"/>
    <mergeCell ref="G243:H243"/>
    <mergeCell ref="G244:H244"/>
    <mergeCell ref="G245:H245"/>
    <mergeCell ref="G246:H246"/>
    <mergeCell ref="G247:H247"/>
    <mergeCell ref="G248:H248"/>
    <mergeCell ref="G237:H237"/>
    <mergeCell ref="G238:H238"/>
    <mergeCell ref="I229:I238"/>
    <mergeCell ref="A239:A248"/>
    <mergeCell ref="B239:B248"/>
    <mergeCell ref="D239:D248"/>
    <mergeCell ref="E239:E248"/>
    <mergeCell ref="F239:F248"/>
    <mergeCell ref="G241:H241"/>
    <mergeCell ref="G242:H242"/>
    <mergeCell ref="G231:H231"/>
    <mergeCell ref="G232:H232"/>
    <mergeCell ref="G233:H233"/>
    <mergeCell ref="G234:H234"/>
    <mergeCell ref="G235:H235"/>
    <mergeCell ref="G236:H236"/>
    <mergeCell ref="I257:I261"/>
    <mergeCell ref="A262:A266"/>
    <mergeCell ref="B262:B266"/>
    <mergeCell ref="E262:E266"/>
    <mergeCell ref="F262:F266"/>
    <mergeCell ref="G264:H264"/>
    <mergeCell ref="G265:H265"/>
    <mergeCell ref="G266:H266"/>
    <mergeCell ref="I262:I266"/>
    <mergeCell ref="G255:H255"/>
    <mergeCell ref="G256:H256"/>
    <mergeCell ref="I249:I256"/>
    <mergeCell ref="A257:A261"/>
    <mergeCell ref="B257:B261"/>
    <mergeCell ref="E257:E261"/>
    <mergeCell ref="F257:F261"/>
    <mergeCell ref="G259:H259"/>
    <mergeCell ref="G260:H260"/>
    <mergeCell ref="G261:H261"/>
    <mergeCell ref="G257:G258"/>
    <mergeCell ref="G262:G263"/>
    <mergeCell ref="I273:I278"/>
    <mergeCell ref="A279:A282"/>
    <mergeCell ref="B279:B282"/>
    <mergeCell ref="E279:E282"/>
    <mergeCell ref="F279:F282"/>
    <mergeCell ref="G281:H281"/>
    <mergeCell ref="G282:H282"/>
    <mergeCell ref="I279:I282"/>
    <mergeCell ref="I267:I272"/>
    <mergeCell ref="A273:A278"/>
    <mergeCell ref="B273:B278"/>
    <mergeCell ref="D273:D278"/>
    <mergeCell ref="E273:E278"/>
    <mergeCell ref="F273:F278"/>
    <mergeCell ref="G275:H275"/>
    <mergeCell ref="G276:H276"/>
    <mergeCell ref="G277:H277"/>
    <mergeCell ref="G278:H278"/>
    <mergeCell ref="A267:A272"/>
    <mergeCell ref="B267:B272"/>
    <mergeCell ref="D267:D272"/>
    <mergeCell ref="E267:E272"/>
    <mergeCell ref="F267:F272"/>
    <mergeCell ref="G269:H269"/>
    <mergeCell ref="G270:H270"/>
    <mergeCell ref="G271:H271"/>
    <mergeCell ref="G272:H272"/>
    <mergeCell ref="G267:G268"/>
    <mergeCell ref="G273:G274"/>
    <mergeCell ref="G279:G280"/>
    <mergeCell ref="I287:I298"/>
    <mergeCell ref="A299:A310"/>
    <mergeCell ref="B299:B310"/>
    <mergeCell ref="D299:D310"/>
    <mergeCell ref="E299:E310"/>
    <mergeCell ref="F299:F310"/>
    <mergeCell ref="G301:H301"/>
    <mergeCell ref="G302:H302"/>
    <mergeCell ref="I283:I286"/>
    <mergeCell ref="A287:A298"/>
    <mergeCell ref="B287:B298"/>
    <mergeCell ref="D287:D298"/>
    <mergeCell ref="E287:E298"/>
    <mergeCell ref="F287:F298"/>
    <mergeCell ref="G289:H289"/>
    <mergeCell ref="G290:H290"/>
    <mergeCell ref="G291:H291"/>
    <mergeCell ref="G292:H292"/>
    <mergeCell ref="A283:A286"/>
    <mergeCell ref="B283:B286"/>
    <mergeCell ref="E283:E286"/>
    <mergeCell ref="F283:F286"/>
    <mergeCell ref="G285:H285"/>
    <mergeCell ref="G286:H286"/>
    <mergeCell ref="G283:G284"/>
    <mergeCell ref="G320:H320"/>
    <mergeCell ref="G309:H309"/>
    <mergeCell ref="G310:H310"/>
    <mergeCell ref="I299:I310"/>
    <mergeCell ref="A311:A322"/>
    <mergeCell ref="B311:B322"/>
    <mergeCell ref="D311:D322"/>
    <mergeCell ref="E311:E322"/>
    <mergeCell ref="F311:F322"/>
    <mergeCell ref="G313:H313"/>
    <mergeCell ref="G314:H314"/>
    <mergeCell ref="G303:H303"/>
    <mergeCell ref="G304:H304"/>
    <mergeCell ref="G305:H305"/>
    <mergeCell ref="G306:H306"/>
    <mergeCell ref="G307:H307"/>
    <mergeCell ref="G308:H308"/>
    <mergeCell ref="I323:I334"/>
    <mergeCell ref="A335:A339"/>
    <mergeCell ref="B335:B339"/>
    <mergeCell ref="E335:E339"/>
    <mergeCell ref="F335:F339"/>
    <mergeCell ref="G337:H337"/>
    <mergeCell ref="G338:H338"/>
    <mergeCell ref="G339:H339"/>
    <mergeCell ref="I335:I339"/>
    <mergeCell ref="G329:H329"/>
    <mergeCell ref="G330:H330"/>
    <mergeCell ref="G331:H331"/>
    <mergeCell ref="G332:H332"/>
    <mergeCell ref="G333:H333"/>
    <mergeCell ref="G334:H334"/>
    <mergeCell ref="G321:H321"/>
    <mergeCell ref="G322:H322"/>
    <mergeCell ref="A323:A334"/>
    <mergeCell ref="B323:B334"/>
    <mergeCell ref="E323:E334"/>
    <mergeCell ref="F323:F334"/>
    <mergeCell ref="G325:H325"/>
    <mergeCell ref="G326:H326"/>
    <mergeCell ref="G327:H327"/>
    <mergeCell ref="G328:H328"/>
    <mergeCell ref="I340:I346"/>
    <mergeCell ref="A347:A362"/>
    <mergeCell ref="B347:B362"/>
    <mergeCell ref="D347:D362"/>
    <mergeCell ref="E347:E362"/>
    <mergeCell ref="F347:F362"/>
    <mergeCell ref="G349:H349"/>
    <mergeCell ref="G350:H350"/>
    <mergeCell ref="G351:H351"/>
    <mergeCell ref="G352:H352"/>
    <mergeCell ref="A340:A346"/>
    <mergeCell ref="B340:B346"/>
    <mergeCell ref="D340:D346"/>
    <mergeCell ref="E340:E346"/>
    <mergeCell ref="F340:F346"/>
    <mergeCell ref="G342:H342"/>
    <mergeCell ref="G343:H343"/>
    <mergeCell ref="G344:H344"/>
    <mergeCell ref="G345:H345"/>
    <mergeCell ref="G346:H346"/>
    <mergeCell ref="G371:H371"/>
    <mergeCell ref="G372:H372"/>
    <mergeCell ref="G373:H373"/>
    <mergeCell ref="G374:H374"/>
    <mergeCell ref="I347:I362"/>
    <mergeCell ref="A363:A367"/>
    <mergeCell ref="B363:B367"/>
    <mergeCell ref="D363:D367"/>
    <mergeCell ref="E363:E367"/>
    <mergeCell ref="F363:F367"/>
    <mergeCell ref="G365:H365"/>
    <mergeCell ref="G366:H366"/>
    <mergeCell ref="G367:H367"/>
    <mergeCell ref="I363:I367"/>
    <mergeCell ref="G357:H357"/>
    <mergeCell ref="G358:H358"/>
    <mergeCell ref="G359:H359"/>
    <mergeCell ref="G360:H360"/>
    <mergeCell ref="G361:H361"/>
    <mergeCell ref="G362:H362"/>
    <mergeCell ref="G387:H387"/>
    <mergeCell ref="G388:H388"/>
    <mergeCell ref="G389:H389"/>
    <mergeCell ref="I379:I389"/>
    <mergeCell ref="A390:A395"/>
    <mergeCell ref="B390:B395"/>
    <mergeCell ref="D390:D395"/>
    <mergeCell ref="E390:E395"/>
    <mergeCell ref="F390:F395"/>
    <mergeCell ref="G392:H392"/>
    <mergeCell ref="G381:H381"/>
    <mergeCell ref="G382:H382"/>
    <mergeCell ref="G383:H383"/>
    <mergeCell ref="G384:H384"/>
    <mergeCell ref="G385:H385"/>
    <mergeCell ref="G386:H386"/>
    <mergeCell ref="G375:H375"/>
    <mergeCell ref="G376:H376"/>
    <mergeCell ref="G377:H377"/>
    <mergeCell ref="G378:H378"/>
    <mergeCell ref="I368:I378"/>
    <mergeCell ref="A379:A389"/>
    <mergeCell ref="B379:B389"/>
    <mergeCell ref="D379:D389"/>
    <mergeCell ref="E379:E389"/>
    <mergeCell ref="F379:F389"/>
    <mergeCell ref="A368:A378"/>
    <mergeCell ref="B368:B378"/>
    <mergeCell ref="D368:D378"/>
    <mergeCell ref="E368:E378"/>
    <mergeCell ref="F368:F378"/>
    <mergeCell ref="G370:H370"/>
    <mergeCell ref="G399:H399"/>
    <mergeCell ref="G400:H400"/>
    <mergeCell ref="G401:H401"/>
    <mergeCell ref="G402:H402"/>
    <mergeCell ref="I396:I402"/>
    <mergeCell ref="A403:A409"/>
    <mergeCell ref="B403:B409"/>
    <mergeCell ref="D403:D409"/>
    <mergeCell ref="E403:E409"/>
    <mergeCell ref="F403:F409"/>
    <mergeCell ref="G393:H393"/>
    <mergeCell ref="G394:H394"/>
    <mergeCell ref="G395:H395"/>
    <mergeCell ref="I390:I395"/>
    <mergeCell ref="A396:A402"/>
    <mergeCell ref="B396:B402"/>
    <mergeCell ref="D396:D402"/>
    <mergeCell ref="E396:E402"/>
    <mergeCell ref="F396:F402"/>
    <mergeCell ref="G398:H398"/>
    <mergeCell ref="G403:G404"/>
    <mergeCell ref="G415:H415"/>
    <mergeCell ref="I410:I415"/>
    <mergeCell ref="A416:A427"/>
    <mergeCell ref="B416:B427"/>
    <mergeCell ref="D416:D427"/>
    <mergeCell ref="E416:E427"/>
    <mergeCell ref="F416:F427"/>
    <mergeCell ref="G418:H418"/>
    <mergeCell ref="G419:H419"/>
    <mergeCell ref="G420:H420"/>
    <mergeCell ref="G409:H409"/>
    <mergeCell ref="I403:I409"/>
    <mergeCell ref="A410:A415"/>
    <mergeCell ref="B410:B415"/>
    <mergeCell ref="D410:D415"/>
    <mergeCell ref="E410:E415"/>
    <mergeCell ref="F410:F415"/>
    <mergeCell ref="G412:H412"/>
    <mergeCell ref="G413:H413"/>
    <mergeCell ref="G414:H414"/>
    <mergeCell ref="G410:G411"/>
    <mergeCell ref="G416:G417"/>
    <mergeCell ref="G433:H433"/>
    <mergeCell ref="G434:H434"/>
    <mergeCell ref="I428:I434"/>
    <mergeCell ref="A435:A446"/>
    <mergeCell ref="B435:B446"/>
    <mergeCell ref="D435:D446"/>
    <mergeCell ref="E435:E446"/>
    <mergeCell ref="F435:F446"/>
    <mergeCell ref="G437:H437"/>
    <mergeCell ref="G438:H438"/>
    <mergeCell ref="G427:H427"/>
    <mergeCell ref="I416:I427"/>
    <mergeCell ref="A428:A434"/>
    <mergeCell ref="B428:B434"/>
    <mergeCell ref="D428:D434"/>
    <mergeCell ref="E428:E434"/>
    <mergeCell ref="F428:F434"/>
    <mergeCell ref="G430:H430"/>
    <mergeCell ref="G431:H431"/>
    <mergeCell ref="G432:H432"/>
    <mergeCell ref="G421:H421"/>
    <mergeCell ref="G422:H422"/>
    <mergeCell ref="G423:H423"/>
    <mergeCell ref="G424:H424"/>
    <mergeCell ref="G425:H425"/>
    <mergeCell ref="G426:H426"/>
    <mergeCell ref="G428:G429"/>
    <mergeCell ref="G435:G436"/>
    <mergeCell ref="G457:H457"/>
    <mergeCell ref="I447:I457"/>
    <mergeCell ref="A458:A466"/>
    <mergeCell ref="B458:B466"/>
    <mergeCell ref="D458:D466"/>
    <mergeCell ref="E458:E466"/>
    <mergeCell ref="F458:F466"/>
    <mergeCell ref="G460:H460"/>
    <mergeCell ref="G461:H461"/>
    <mergeCell ref="G462:H462"/>
    <mergeCell ref="G451:H451"/>
    <mergeCell ref="G452:H452"/>
    <mergeCell ref="G453:H453"/>
    <mergeCell ref="G454:H454"/>
    <mergeCell ref="G455:H455"/>
    <mergeCell ref="G456:H456"/>
    <mergeCell ref="G445:H445"/>
    <mergeCell ref="G446:H446"/>
    <mergeCell ref="I435:I446"/>
    <mergeCell ref="A447:A457"/>
    <mergeCell ref="B447:B457"/>
    <mergeCell ref="D447:D457"/>
    <mergeCell ref="E447:E457"/>
    <mergeCell ref="F447:F457"/>
    <mergeCell ref="G449:H449"/>
    <mergeCell ref="G450:H450"/>
    <mergeCell ref="G439:H439"/>
    <mergeCell ref="G440:H440"/>
    <mergeCell ref="G441:H441"/>
    <mergeCell ref="G442:H442"/>
    <mergeCell ref="G443:H443"/>
    <mergeCell ref="G444:H444"/>
    <mergeCell ref="I467:I475"/>
    <mergeCell ref="A476:A485"/>
    <mergeCell ref="B476:B485"/>
    <mergeCell ref="D476:D485"/>
    <mergeCell ref="E476:E485"/>
    <mergeCell ref="F476:F485"/>
    <mergeCell ref="G478:H478"/>
    <mergeCell ref="I458:I466"/>
    <mergeCell ref="A467:A475"/>
    <mergeCell ref="B467:B475"/>
    <mergeCell ref="D467:D475"/>
    <mergeCell ref="E467:E475"/>
    <mergeCell ref="F467:F475"/>
    <mergeCell ref="G469:H469"/>
    <mergeCell ref="G470:H470"/>
    <mergeCell ref="G471:H471"/>
    <mergeCell ref="G472:H472"/>
    <mergeCell ref="I486:I495"/>
    <mergeCell ref="G485:H485"/>
    <mergeCell ref="I476:I485"/>
    <mergeCell ref="A486:A495"/>
    <mergeCell ref="B486:B495"/>
    <mergeCell ref="D486:D495"/>
    <mergeCell ref="E486:E495"/>
    <mergeCell ref="F486:F495"/>
    <mergeCell ref="G488:H488"/>
    <mergeCell ref="G489:H489"/>
    <mergeCell ref="G490:H490"/>
    <mergeCell ref="G479:H479"/>
    <mergeCell ref="G480:H480"/>
    <mergeCell ref="G481:H481"/>
    <mergeCell ref="G482:H482"/>
    <mergeCell ref="G483:H483"/>
    <mergeCell ref="G484:H484"/>
    <mergeCell ref="I507:I515"/>
    <mergeCell ref="A516:A524"/>
    <mergeCell ref="B516:B524"/>
    <mergeCell ref="D516:D524"/>
    <mergeCell ref="E516:E524"/>
    <mergeCell ref="F516:F524"/>
    <mergeCell ref="G518:H518"/>
    <mergeCell ref="G519:H519"/>
    <mergeCell ref="G520:H520"/>
    <mergeCell ref="G509:H509"/>
    <mergeCell ref="G510:H510"/>
    <mergeCell ref="G511:H511"/>
    <mergeCell ref="G512:H512"/>
    <mergeCell ref="G513:H513"/>
    <mergeCell ref="G514:H514"/>
    <mergeCell ref="G503:H503"/>
    <mergeCell ref="G504:H504"/>
    <mergeCell ref="G505:H505"/>
    <mergeCell ref="G506:H506"/>
    <mergeCell ref="I496:I506"/>
    <mergeCell ref="A507:A515"/>
    <mergeCell ref="B507:B515"/>
    <mergeCell ref="D507:D515"/>
    <mergeCell ref="E507:E515"/>
    <mergeCell ref="F507:F515"/>
    <mergeCell ref="A496:A506"/>
    <mergeCell ref="B496:B506"/>
    <mergeCell ref="D496:D506"/>
    <mergeCell ref="E496:E506"/>
    <mergeCell ref="F496:F506"/>
    <mergeCell ref="G498:H498"/>
    <mergeCell ref="G533:H533"/>
    <mergeCell ref="I525:I533"/>
    <mergeCell ref="A534:A543"/>
    <mergeCell ref="B534:B543"/>
    <mergeCell ref="D534:D543"/>
    <mergeCell ref="E534:E543"/>
    <mergeCell ref="F534:F543"/>
    <mergeCell ref="G536:H536"/>
    <mergeCell ref="I516:I524"/>
    <mergeCell ref="A525:A533"/>
    <mergeCell ref="B525:B533"/>
    <mergeCell ref="D525:D533"/>
    <mergeCell ref="E525:E533"/>
    <mergeCell ref="F525:F533"/>
    <mergeCell ref="G527:H527"/>
    <mergeCell ref="G528:H528"/>
    <mergeCell ref="G529:H529"/>
    <mergeCell ref="G530:H530"/>
    <mergeCell ref="G516:G517"/>
    <mergeCell ref="G525:G526"/>
    <mergeCell ref="G534:G535"/>
    <mergeCell ref="G555:H555"/>
    <mergeCell ref="G556:H556"/>
    <mergeCell ref="G557:H557"/>
    <mergeCell ref="G558:H558"/>
    <mergeCell ref="G559:H559"/>
    <mergeCell ref="I553:I559"/>
    <mergeCell ref="G549:H549"/>
    <mergeCell ref="G550:H550"/>
    <mergeCell ref="G551:H551"/>
    <mergeCell ref="G552:H552"/>
    <mergeCell ref="I544:I552"/>
    <mergeCell ref="A553:A559"/>
    <mergeCell ref="B553:B559"/>
    <mergeCell ref="D553:D559"/>
    <mergeCell ref="E553:E559"/>
    <mergeCell ref="F553:F559"/>
    <mergeCell ref="G543:H543"/>
    <mergeCell ref="I534:I543"/>
    <mergeCell ref="A544:A552"/>
    <mergeCell ref="B544:B552"/>
    <mergeCell ref="D544:D552"/>
    <mergeCell ref="E544:E552"/>
    <mergeCell ref="F544:F552"/>
    <mergeCell ref="G546:H546"/>
    <mergeCell ref="G547:H547"/>
    <mergeCell ref="G548:H548"/>
    <mergeCell ref="G537:H537"/>
    <mergeCell ref="G538:H538"/>
    <mergeCell ref="G539:H539"/>
    <mergeCell ref="G540:H540"/>
    <mergeCell ref="G541:H541"/>
    <mergeCell ref="G542:H542"/>
    <mergeCell ref="I560:I565"/>
    <mergeCell ref="A566:A574"/>
    <mergeCell ref="B566:B574"/>
    <mergeCell ref="D566:D574"/>
    <mergeCell ref="E566:E574"/>
    <mergeCell ref="F566:F574"/>
    <mergeCell ref="G568:H568"/>
    <mergeCell ref="G569:H569"/>
    <mergeCell ref="G570:H570"/>
    <mergeCell ref="G571:H571"/>
    <mergeCell ref="A560:A565"/>
    <mergeCell ref="B560:B565"/>
    <mergeCell ref="D560:D565"/>
    <mergeCell ref="E560:E565"/>
    <mergeCell ref="F560:F565"/>
    <mergeCell ref="G562:H562"/>
    <mergeCell ref="G563:H563"/>
    <mergeCell ref="G564:H564"/>
    <mergeCell ref="G565:H565"/>
    <mergeCell ref="G566:G567"/>
    <mergeCell ref="G572:H572"/>
    <mergeCell ref="G573:H573"/>
    <mergeCell ref="G574:H574"/>
    <mergeCell ref="G582:H582"/>
    <mergeCell ref="G583:H583"/>
    <mergeCell ref="I575:I583"/>
    <mergeCell ref="A584:A586"/>
    <mergeCell ref="B584:B586"/>
    <mergeCell ref="D584:D586"/>
    <mergeCell ref="E584:E586"/>
    <mergeCell ref="F584:F586"/>
    <mergeCell ref="G586:H586"/>
    <mergeCell ref="I584:I586"/>
    <mergeCell ref="I566:I574"/>
    <mergeCell ref="A575:A583"/>
    <mergeCell ref="B575:B583"/>
    <mergeCell ref="D575:D583"/>
    <mergeCell ref="E575:E583"/>
    <mergeCell ref="F575:F583"/>
    <mergeCell ref="G577:H577"/>
    <mergeCell ref="G578:H578"/>
    <mergeCell ref="G579:H579"/>
    <mergeCell ref="G580:H580"/>
    <mergeCell ref="G575:G576"/>
    <mergeCell ref="G584:G585"/>
    <mergeCell ref="G581:H581"/>
    <mergeCell ref="I587:I599"/>
    <mergeCell ref="A600:A614"/>
    <mergeCell ref="B600:B614"/>
    <mergeCell ref="E600:E614"/>
    <mergeCell ref="F600:F614"/>
    <mergeCell ref="G602:H602"/>
    <mergeCell ref="G603:H603"/>
    <mergeCell ref="G604:H604"/>
    <mergeCell ref="G605:H605"/>
    <mergeCell ref="G606:H606"/>
    <mergeCell ref="G594:H594"/>
    <mergeCell ref="G595:H595"/>
    <mergeCell ref="G596:H596"/>
    <mergeCell ref="G597:H597"/>
    <mergeCell ref="G598:H598"/>
    <mergeCell ref="G599:H599"/>
    <mergeCell ref="A587:A599"/>
    <mergeCell ref="B587:B599"/>
    <mergeCell ref="D587:D599"/>
    <mergeCell ref="E587:E599"/>
    <mergeCell ref="F587:F599"/>
    <mergeCell ref="G589:H589"/>
    <mergeCell ref="G590:H590"/>
    <mergeCell ref="G591:H591"/>
    <mergeCell ref="G592:H592"/>
    <mergeCell ref="G593:H593"/>
    <mergeCell ref="G587:G588"/>
    <mergeCell ref="G600:G601"/>
    <mergeCell ref="G619:H619"/>
    <mergeCell ref="G620:H620"/>
    <mergeCell ref="I615:I620"/>
    <mergeCell ref="A621:A626"/>
    <mergeCell ref="B621:B626"/>
    <mergeCell ref="D621:D626"/>
    <mergeCell ref="E621:E626"/>
    <mergeCell ref="F621:F626"/>
    <mergeCell ref="G623:H623"/>
    <mergeCell ref="G624:H624"/>
    <mergeCell ref="G613:H613"/>
    <mergeCell ref="G614:H614"/>
    <mergeCell ref="I600:I614"/>
    <mergeCell ref="A615:A620"/>
    <mergeCell ref="B615:B620"/>
    <mergeCell ref="D615:D620"/>
    <mergeCell ref="E615:E620"/>
    <mergeCell ref="F615:F620"/>
    <mergeCell ref="G617:H617"/>
    <mergeCell ref="G618:H618"/>
    <mergeCell ref="G607:H607"/>
    <mergeCell ref="G608:H608"/>
    <mergeCell ref="G609:H609"/>
    <mergeCell ref="G610:H610"/>
    <mergeCell ref="G611:H611"/>
    <mergeCell ref="G612:H612"/>
    <mergeCell ref="G621:G622"/>
    <mergeCell ref="G625:H625"/>
    <mergeCell ref="G626:H626"/>
    <mergeCell ref="G615:G616"/>
    <mergeCell ref="I627:I632"/>
    <mergeCell ref="A633:A639"/>
    <mergeCell ref="B633:B639"/>
    <mergeCell ref="D633:D639"/>
    <mergeCell ref="E633:E639"/>
    <mergeCell ref="F633:F639"/>
    <mergeCell ref="G635:H635"/>
    <mergeCell ref="G636:H636"/>
    <mergeCell ref="G637:H637"/>
    <mergeCell ref="G638:H638"/>
    <mergeCell ref="I621:I626"/>
    <mergeCell ref="A627:A632"/>
    <mergeCell ref="B627:B632"/>
    <mergeCell ref="D627:D632"/>
    <mergeCell ref="E627:E632"/>
    <mergeCell ref="F627:F632"/>
    <mergeCell ref="G629:H629"/>
    <mergeCell ref="G630:H630"/>
    <mergeCell ref="G631:H631"/>
    <mergeCell ref="G632:H632"/>
    <mergeCell ref="G627:G628"/>
    <mergeCell ref="G633:G634"/>
    <mergeCell ref="G639:H639"/>
    <mergeCell ref="I640:I646"/>
    <mergeCell ref="A647:A655"/>
    <mergeCell ref="B647:B655"/>
    <mergeCell ref="E647:E655"/>
    <mergeCell ref="F647:F655"/>
    <mergeCell ref="G649:H649"/>
    <mergeCell ref="G650:H650"/>
    <mergeCell ref="G651:H651"/>
    <mergeCell ref="G652:H652"/>
    <mergeCell ref="G653:H653"/>
    <mergeCell ref="I633:I639"/>
    <mergeCell ref="A640:A646"/>
    <mergeCell ref="B640:B646"/>
    <mergeCell ref="D640:D646"/>
    <mergeCell ref="E640:E646"/>
    <mergeCell ref="F640:F646"/>
    <mergeCell ref="G642:H642"/>
    <mergeCell ref="G643:H643"/>
    <mergeCell ref="G644:H644"/>
    <mergeCell ref="G645:H645"/>
    <mergeCell ref="G640:G641"/>
    <mergeCell ref="G647:G648"/>
    <mergeCell ref="G646:H646"/>
    <mergeCell ref="G661:H661"/>
    <mergeCell ref="G662:H662"/>
    <mergeCell ref="G663:H663"/>
    <mergeCell ref="I656:I663"/>
    <mergeCell ref="A664:A669"/>
    <mergeCell ref="B664:B669"/>
    <mergeCell ref="E664:E669"/>
    <mergeCell ref="F664:F669"/>
    <mergeCell ref="G666:H666"/>
    <mergeCell ref="G667:H667"/>
    <mergeCell ref="G654:H654"/>
    <mergeCell ref="G655:H655"/>
    <mergeCell ref="I647:I655"/>
    <mergeCell ref="A656:A663"/>
    <mergeCell ref="B656:B663"/>
    <mergeCell ref="E656:E663"/>
    <mergeCell ref="F656:F663"/>
    <mergeCell ref="G658:H658"/>
    <mergeCell ref="G659:H659"/>
    <mergeCell ref="G660:H660"/>
    <mergeCell ref="G664:G665"/>
    <mergeCell ref="G668:H668"/>
    <mergeCell ref="G669:H669"/>
    <mergeCell ref="G656:G657"/>
    <mergeCell ref="G678:H678"/>
    <mergeCell ref="G679:H679"/>
    <mergeCell ref="I670:I679"/>
    <mergeCell ref="A680:A685"/>
    <mergeCell ref="B680:B685"/>
    <mergeCell ref="E680:E685"/>
    <mergeCell ref="F680:F685"/>
    <mergeCell ref="G682:H682"/>
    <mergeCell ref="G683:H683"/>
    <mergeCell ref="G684:H684"/>
    <mergeCell ref="I664:I669"/>
    <mergeCell ref="A670:A679"/>
    <mergeCell ref="B670:B679"/>
    <mergeCell ref="D670:D679"/>
    <mergeCell ref="E670:E679"/>
    <mergeCell ref="F670:F679"/>
    <mergeCell ref="G672:H672"/>
    <mergeCell ref="G673:H673"/>
    <mergeCell ref="G674:H674"/>
    <mergeCell ref="G675:H675"/>
    <mergeCell ref="G670:G671"/>
    <mergeCell ref="G680:G681"/>
    <mergeCell ref="G676:H676"/>
    <mergeCell ref="G677:H677"/>
    <mergeCell ref="I686:I697"/>
    <mergeCell ref="A698:A707"/>
    <mergeCell ref="B698:B707"/>
    <mergeCell ref="E698:E707"/>
    <mergeCell ref="F698:F707"/>
    <mergeCell ref="G700:H700"/>
    <mergeCell ref="G701:H701"/>
    <mergeCell ref="G702:H702"/>
    <mergeCell ref="G703:H703"/>
    <mergeCell ref="G704:H704"/>
    <mergeCell ref="G692:H692"/>
    <mergeCell ref="G693:H693"/>
    <mergeCell ref="G694:H694"/>
    <mergeCell ref="G695:H695"/>
    <mergeCell ref="G696:H696"/>
    <mergeCell ref="G697:H697"/>
    <mergeCell ref="G685:H685"/>
    <mergeCell ref="I680:I685"/>
    <mergeCell ref="A686:A697"/>
    <mergeCell ref="B686:B697"/>
    <mergeCell ref="E686:E697"/>
    <mergeCell ref="F686:F697"/>
    <mergeCell ref="G688:H688"/>
    <mergeCell ref="G689:H689"/>
    <mergeCell ref="G690:H690"/>
    <mergeCell ref="G691:H691"/>
    <mergeCell ref="G686:G687"/>
    <mergeCell ref="G698:G699"/>
    <mergeCell ref="I708:I717"/>
    <mergeCell ref="A718:A726"/>
    <mergeCell ref="B718:B726"/>
    <mergeCell ref="E718:E726"/>
    <mergeCell ref="F718:F726"/>
    <mergeCell ref="G720:H720"/>
    <mergeCell ref="G721:H721"/>
    <mergeCell ref="G722:H722"/>
    <mergeCell ref="G723:H723"/>
    <mergeCell ref="G724:H724"/>
    <mergeCell ref="G712:H712"/>
    <mergeCell ref="G713:H713"/>
    <mergeCell ref="G714:H714"/>
    <mergeCell ref="G715:H715"/>
    <mergeCell ref="G716:H716"/>
    <mergeCell ref="G717:H717"/>
    <mergeCell ref="G705:H705"/>
    <mergeCell ref="G706:H706"/>
    <mergeCell ref="G707:H707"/>
    <mergeCell ref="I698:I707"/>
    <mergeCell ref="A708:A717"/>
    <mergeCell ref="B708:B717"/>
    <mergeCell ref="E708:E717"/>
    <mergeCell ref="F708:F717"/>
    <mergeCell ref="G710:H710"/>
    <mergeCell ref="G711:H711"/>
    <mergeCell ref="G718:G719"/>
    <mergeCell ref="G725:H725"/>
    <mergeCell ref="G726:H726"/>
    <mergeCell ref="G708:G709"/>
    <mergeCell ref="G745:H745"/>
    <mergeCell ref="G746:H746"/>
    <mergeCell ref="G747:H747"/>
    <mergeCell ref="G748:H748"/>
    <mergeCell ref="G749:H749"/>
    <mergeCell ref="G750:H750"/>
    <mergeCell ref="G737:H737"/>
    <mergeCell ref="G738:H738"/>
    <mergeCell ref="G739:H739"/>
    <mergeCell ref="A740:A803"/>
    <mergeCell ref="B740:B803"/>
    <mergeCell ref="E740:E803"/>
    <mergeCell ref="F740:F803"/>
    <mergeCell ref="G742:H742"/>
    <mergeCell ref="G743:H743"/>
    <mergeCell ref="G744:H744"/>
    <mergeCell ref="A727:A739"/>
    <mergeCell ref="B727:B739"/>
    <mergeCell ref="E727:E739"/>
    <mergeCell ref="F727:F739"/>
    <mergeCell ref="G729:H729"/>
    <mergeCell ref="G730:H730"/>
    <mergeCell ref="G731:H731"/>
    <mergeCell ref="G732:H732"/>
    <mergeCell ref="G733:H733"/>
    <mergeCell ref="G734:H734"/>
    <mergeCell ref="G727:G728"/>
    <mergeCell ref="G740:G741"/>
    <mergeCell ref="G735:H735"/>
    <mergeCell ref="G736:H736"/>
    <mergeCell ref="G771:H771"/>
    <mergeCell ref="G772:H772"/>
    <mergeCell ref="G773:H773"/>
    <mergeCell ref="G774:H774"/>
    <mergeCell ref="G763:H763"/>
    <mergeCell ref="G764:H764"/>
    <mergeCell ref="G765:H765"/>
    <mergeCell ref="G766:H766"/>
    <mergeCell ref="G767:H767"/>
    <mergeCell ref="G768:H768"/>
    <mergeCell ref="G757:H757"/>
    <mergeCell ref="G758:H758"/>
    <mergeCell ref="G759:H759"/>
    <mergeCell ref="G760:H760"/>
    <mergeCell ref="G761:H761"/>
    <mergeCell ref="G762:H762"/>
    <mergeCell ref="G751:H751"/>
    <mergeCell ref="G752:H752"/>
    <mergeCell ref="G753:H753"/>
    <mergeCell ref="G754:H754"/>
    <mergeCell ref="G755:H755"/>
    <mergeCell ref="G756:H756"/>
    <mergeCell ref="G799:H799"/>
    <mergeCell ref="G800:H800"/>
    <mergeCell ref="G801:H801"/>
    <mergeCell ref="G802:H802"/>
    <mergeCell ref="G803:H803"/>
    <mergeCell ref="I740:I803"/>
    <mergeCell ref="G793:H793"/>
    <mergeCell ref="G794:H794"/>
    <mergeCell ref="G795:H795"/>
    <mergeCell ref="G796:H796"/>
    <mergeCell ref="G797:H797"/>
    <mergeCell ref="G798:H798"/>
    <mergeCell ref="G787:H787"/>
    <mergeCell ref="G788:H788"/>
    <mergeCell ref="G789:H789"/>
    <mergeCell ref="G790:H790"/>
    <mergeCell ref="G791:H791"/>
    <mergeCell ref="G792:H792"/>
    <mergeCell ref="G781:H781"/>
    <mergeCell ref="G782:H782"/>
    <mergeCell ref="G783:H783"/>
    <mergeCell ref="G784:H784"/>
    <mergeCell ref="G785:H785"/>
    <mergeCell ref="G786:H786"/>
    <mergeCell ref="G775:H775"/>
    <mergeCell ref="G776:H776"/>
    <mergeCell ref="G777:H777"/>
    <mergeCell ref="G778:H778"/>
    <mergeCell ref="G779:H779"/>
    <mergeCell ref="G780:H780"/>
    <mergeCell ref="G769:H769"/>
    <mergeCell ref="G770:H770"/>
    <mergeCell ref="G812:H812"/>
    <mergeCell ref="I804:I812"/>
    <mergeCell ref="A813:A820"/>
    <mergeCell ref="B813:B820"/>
    <mergeCell ref="E813:E820"/>
    <mergeCell ref="F813:F820"/>
    <mergeCell ref="G815:H815"/>
    <mergeCell ref="G816:H816"/>
    <mergeCell ref="G817:H817"/>
    <mergeCell ref="G818:H818"/>
    <mergeCell ref="A804:A812"/>
    <mergeCell ref="B804:B812"/>
    <mergeCell ref="E804:E812"/>
    <mergeCell ref="F804:F812"/>
    <mergeCell ref="G806:H806"/>
    <mergeCell ref="G807:H807"/>
    <mergeCell ref="G808:H808"/>
    <mergeCell ref="G809:H809"/>
    <mergeCell ref="G810:H810"/>
    <mergeCell ref="G811:H811"/>
    <mergeCell ref="G804:G805"/>
    <mergeCell ref="G813:G814"/>
    <mergeCell ref="G826:H826"/>
    <mergeCell ref="G827:H827"/>
    <mergeCell ref="G828:H828"/>
    <mergeCell ref="A829:A833"/>
    <mergeCell ref="B829:B833"/>
    <mergeCell ref="E829:E833"/>
    <mergeCell ref="F829:F833"/>
    <mergeCell ref="G831:H831"/>
    <mergeCell ref="G832:H832"/>
    <mergeCell ref="G833:H833"/>
    <mergeCell ref="G819:H819"/>
    <mergeCell ref="G820:H820"/>
    <mergeCell ref="A821:A828"/>
    <mergeCell ref="B821:B828"/>
    <mergeCell ref="D821:D828"/>
    <mergeCell ref="E821:E828"/>
    <mergeCell ref="F821:F828"/>
    <mergeCell ref="G823:H823"/>
    <mergeCell ref="G824:H824"/>
    <mergeCell ref="G825:H825"/>
    <mergeCell ref="G829:G830"/>
    <mergeCell ref="G821:G822"/>
    <mergeCell ref="A840:A841"/>
    <mergeCell ref="B840:B841"/>
    <mergeCell ref="D840:D841"/>
    <mergeCell ref="E840:E841"/>
    <mergeCell ref="F840:F841"/>
    <mergeCell ref="I840:I841"/>
    <mergeCell ref="I834:I837"/>
    <mergeCell ref="A838:A839"/>
    <mergeCell ref="B838:B839"/>
    <mergeCell ref="D838:D839"/>
    <mergeCell ref="E838:E839"/>
    <mergeCell ref="F838:F839"/>
    <mergeCell ref="I838:I839"/>
    <mergeCell ref="A834:A837"/>
    <mergeCell ref="B834:B837"/>
    <mergeCell ref="E834:E837"/>
    <mergeCell ref="F834:F837"/>
    <mergeCell ref="G836:H836"/>
    <mergeCell ref="G837:H837"/>
    <mergeCell ref="G834:G835"/>
    <mergeCell ref="G838:G839"/>
    <mergeCell ref="G840:G841"/>
    <mergeCell ref="I848:I853"/>
    <mergeCell ref="A854:A859"/>
    <mergeCell ref="B854:B859"/>
    <mergeCell ref="D854:D859"/>
    <mergeCell ref="E854:E859"/>
    <mergeCell ref="F854:F859"/>
    <mergeCell ref="G856:H856"/>
    <mergeCell ref="G857:H857"/>
    <mergeCell ref="G858:H858"/>
    <mergeCell ref="G859:H859"/>
    <mergeCell ref="I842:I847"/>
    <mergeCell ref="A848:A853"/>
    <mergeCell ref="B848:B853"/>
    <mergeCell ref="D848:D853"/>
    <mergeCell ref="E848:E853"/>
    <mergeCell ref="F848:F853"/>
    <mergeCell ref="G850:H850"/>
    <mergeCell ref="G851:H851"/>
    <mergeCell ref="G852:H852"/>
    <mergeCell ref="G853:H853"/>
    <mergeCell ref="A842:A847"/>
    <mergeCell ref="B842:B847"/>
    <mergeCell ref="D842:D847"/>
    <mergeCell ref="E842:E847"/>
    <mergeCell ref="F842:F847"/>
    <mergeCell ref="G844:H844"/>
    <mergeCell ref="G845:H845"/>
    <mergeCell ref="G846:H846"/>
    <mergeCell ref="G847:H847"/>
    <mergeCell ref="G854:G855"/>
    <mergeCell ref="G842:G843"/>
    <mergeCell ref="G848:G849"/>
    <mergeCell ref="A868:A869"/>
    <mergeCell ref="B868:B869"/>
    <mergeCell ref="D868:D869"/>
    <mergeCell ref="E868:E869"/>
    <mergeCell ref="F868:F869"/>
    <mergeCell ref="I868:I869"/>
    <mergeCell ref="I860:I865"/>
    <mergeCell ref="A866:A867"/>
    <mergeCell ref="B866:B867"/>
    <mergeCell ref="D866:D867"/>
    <mergeCell ref="E866:E867"/>
    <mergeCell ref="F866:F867"/>
    <mergeCell ref="I866:I867"/>
    <mergeCell ref="I854:I859"/>
    <mergeCell ref="A860:A865"/>
    <mergeCell ref="B860:B865"/>
    <mergeCell ref="D860:D865"/>
    <mergeCell ref="E860:E865"/>
    <mergeCell ref="F860:F865"/>
    <mergeCell ref="G862:H862"/>
    <mergeCell ref="G863:H863"/>
    <mergeCell ref="G864:H864"/>
    <mergeCell ref="G865:H865"/>
    <mergeCell ref="G860:G861"/>
    <mergeCell ref="G866:G867"/>
    <mergeCell ref="G868:G869"/>
    <mergeCell ref="A874:A875"/>
    <mergeCell ref="B874:B875"/>
    <mergeCell ref="D874:D875"/>
    <mergeCell ref="E874:E875"/>
    <mergeCell ref="F874:F875"/>
    <mergeCell ref="I874:I875"/>
    <mergeCell ref="A872:A873"/>
    <mergeCell ref="B872:B873"/>
    <mergeCell ref="D872:D873"/>
    <mergeCell ref="E872:E873"/>
    <mergeCell ref="F872:F873"/>
    <mergeCell ref="I872:I873"/>
    <mergeCell ref="A870:A871"/>
    <mergeCell ref="B870:B871"/>
    <mergeCell ref="D870:D871"/>
    <mergeCell ref="E870:E871"/>
    <mergeCell ref="F870:F871"/>
    <mergeCell ref="I870:I871"/>
    <mergeCell ref="G870:G871"/>
    <mergeCell ref="G872:G873"/>
    <mergeCell ref="I876:I882"/>
    <mergeCell ref="A883:A889"/>
    <mergeCell ref="B883:B889"/>
    <mergeCell ref="D883:D889"/>
    <mergeCell ref="E883:E889"/>
    <mergeCell ref="F883:F889"/>
    <mergeCell ref="G885:H885"/>
    <mergeCell ref="G886:H886"/>
    <mergeCell ref="G887:H887"/>
    <mergeCell ref="G888:H888"/>
    <mergeCell ref="A876:A882"/>
    <mergeCell ref="B876:B882"/>
    <mergeCell ref="D876:D882"/>
    <mergeCell ref="E876:E882"/>
    <mergeCell ref="F876:F882"/>
    <mergeCell ref="G878:H878"/>
    <mergeCell ref="G879:H879"/>
    <mergeCell ref="G880:H880"/>
    <mergeCell ref="G881:H881"/>
    <mergeCell ref="G882:H882"/>
    <mergeCell ref="G912:H912"/>
    <mergeCell ref="G913:H913"/>
    <mergeCell ref="G914:H914"/>
    <mergeCell ref="G915:H915"/>
    <mergeCell ref="G900:H900"/>
    <mergeCell ref="G901:H901"/>
    <mergeCell ref="A902:A908"/>
    <mergeCell ref="B902:B908"/>
    <mergeCell ref="E902:E908"/>
    <mergeCell ref="F902:F908"/>
    <mergeCell ref="G904:H904"/>
    <mergeCell ref="G905:H905"/>
    <mergeCell ref="G906:H906"/>
    <mergeCell ref="G907:H907"/>
    <mergeCell ref="I883:I889"/>
    <mergeCell ref="A890:A901"/>
    <mergeCell ref="B890:B901"/>
    <mergeCell ref="E890:E901"/>
    <mergeCell ref="F890:F901"/>
    <mergeCell ref="G892:H892"/>
    <mergeCell ref="G893:H893"/>
    <mergeCell ref="G894:H894"/>
    <mergeCell ref="G895:H895"/>
    <mergeCell ref="G896:H896"/>
    <mergeCell ref="I940:I949"/>
    <mergeCell ref="G939:H939"/>
    <mergeCell ref="I930:I939"/>
    <mergeCell ref="A940:A949"/>
    <mergeCell ref="B940:B949"/>
    <mergeCell ref="D940:D949"/>
    <mergeCell ref="E940:E949"/>
    <mergeCell ref="F940:F949"/>
    <mergeCell ref="G942:H942"/>
    <mergeCell ref="G943:H943"/>
    <mergeCell ref="G944:H944"/>
    <mergeCell ref="G928:H928"/>
    <mergeCell ref="G929:H929"/>
    <mergeCell ref="I909:I929"/>
    <mergeCell ref="A930:A939"/>
    <mergeCell ref="B930:B939"/>
    <mergeCell ref="E930:E939"/>
    <mergeCell ref="F930:F939"/>
    <mergeCell ref="G932:H932"/>
    <mergeCell ref="G933:H933"/>
    <mergeCell ref="G934:H934"/>
    <mergeCell ref="G922:H922"/>
    <mergeCell ref="G923:H923"/>
    <mergeCell ref="G924:H924"/>
    <mergeCell ref="G925:H925"/>
    <mergeCell ref="G926:H926"/>
    <mergeCell ref="G927:H927"/>
    <mergeCell ref="A909:A929"/>
    <mergeCell ref="B909:B929"/>
    <mergeCell ref="E909:E929"/>
    <mergeCell ref="F909:F929"/>
    <mergeCell ref="G911:H911"/>
    <mergeCell ref="I950:I962"/>
    <mergeCell ref="A963:A976"/>
    <mergeCell ref="B963:B976"/>
    <mergeCell ref="D963:D976"/>
    <mergeCell ref="E963:E976"/>
    <mergeCell ref="F963:F976"/>
    <mergeCell ref="G965:H965"/>
    <mergeCell ref="G966:H966"/>
    <mergeCell ref="G967:H967"/>
    <mergeCell ref="G968:H968"/>
    <mergeCell ref="G957:H957"/>
    <mergeCell ref="G958:H958"/>
    <mergeCell ref="G959:H959"/>
    <mergeCell ref="G960:H960"/>
    <mergeCell ref="G961:H961"/>
    <mergeCell ref="G962:H962"/>
    <mergeCell ref="A950:A962"/>
    <mergeCell ref="B950:B962"/>
    <mergeCell ref="D950:D962"/>
    <mergeCell ref="E950:E962"/>
    <mergeCell ref="F950:F962"/>
    <mergeCell ref="G952:H952"/>
    <mergeCell ref="G953:H953"/>
    <mergeCell ref="G954:H954"/>
    <mergeCell ref="G955:H955"/>
    <mergeCell ref="G956:H956"/>
    <mergeCell ref="G979:H979"/>
    <mergeCell ref="G980:H980"/>
    <mergeCell ref="G981:H981"/>
    <mergeCell ref="G982:H982"/>
    <mergeCell ref="G983:H983"/>
    <mergeCell ref="G984:H984"/>
    <mergeCell ref="G975:H975"/>
    <mergeCell ref="G976:H976"/>
    <mergeCell ref="I963:I976"/>
    <mergeCell ref="A977:A987"/>
    <mergeCell ref="B977:B987"/>
    <mergeCell ref="D977:D987"/>
    <mergeCell ref="E977:E987"/>
    <mergeCell ref="F977:F987"/>
    <mergeCell ref="I977:I987"/>
    <mergeCell ref="G978:H978"/>
    <mergeCell ref="G969:H969"/>
    <mergeCell ref="G970:H970"/>
    <mergeCell ref="G971:H971"/>
    <mergeCell ref="G972:H972"/>
    <mergeCell ref="G973:H973"/>
    <mergeCell ref="G974:H974"/>
    <mergeCell ref="I988:I997"/>
    <mergeCell ref="A998:A1003"/>
    <mergeCell ref="B998:B1003"/>
    <mergeCell ref="D998:D1003"/>
    <mergeCell ref="E998:E1003"/>
    <mergeCell ref="F998:F1003"/>
    <mergeCell ref="G1000:H1000"/>
    <mergeCell ref="G1001:H1001"/>
    <mergeCell ref="G1002:H1002"/>
    <mergeCell ref="G1003:H1003"/>
    <mergeCell ref="G985:H985"/>
    <mergeCell ref="G986:H986"/>
    <mergeCell ref="G987:H987"/>
    <mergeCell ref="A988:A997"/>
    <mergeCell ref="B988:B997"/>
    <mergeCell ref="D988:D997"/>
    <mergeCell ref="E988:E997"/>
    <mergeCell ref="F988:F997"/>
    <mergeCell ref="G988:H997"/>
    <mergeCell ref="G1022:H1022"/>
    <mergeCell ref="G1023:H1023"/>
    <mergeCell ref="I1004:I1023"/>
    <mergeCell ref="G1016:H1016"/>
    <mergeCell ref="G1017:H1017"/>
    <mergeCell ref="G1018:H1018"/>
    <mergeCell ref="G1019:H1019"/>
    <mergeCell ref="G1020:H1020"/>
    <mergeCell ref="G1021:H1021"/>
    <mergeCell ref="G1010:H1010"/>
    <mergeCell ref="G1011:H1011"/>
    <mergeCell ref="G1012:H1012"/>
    <mergeCell ref="G1013:H1013"/>
    <mergeCell ref="G1014:H1014"/>
    <mergeCell ref="G1015:H1015"/>
    <mergeCell ref="I998:I1003"/>
    <mergeCell ref="A1004:A1023"/>
    <mergeCell ref="B1004:B1023"/>
    <mergeCell ref="D1004:D1023"/>
    <mergeCell ref="E1004:E1023"/>
    <mergeCell ref="F1004:F1023"/>
    <mergeCell ref="G1006:H1006"/>
    <mergeCell ref="G1007:H1007"/>
    <mergeCell ref="G1008:H1008"/>
    <mergeCell ref="G1009:H1009"/>
  </mergeCells>
  <hyperlinks>
    <hyperlink ref="B396" r:id="rId1" display="https://www.officemag.ru/catalog/goods/224914/"/>
    <hyperlink ref="B403" r:id="rId2" display="https://www.officemag.ru/catalog/goods/224913/"/>
    <hyperlink ref="B553" r:id="rId3" display="https://www.officemag.ru/catalog/goods/231981/"/>
  </hyperlink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"/>
  <sheetViews>
    <sheetView tabSelected="1" workbookViewId="0">
      <selection activeCell="C16" sqref="C16"/>
    </sheetView>
  </sheetViews>
  <sheetFormatPr defaultRowHeight="15" x14ac:dyDescent="0.25"/>
  <cols>
    <col min="2" max="2" width="25.5703125" customWidth="1"/>
    <col min="3" max="3" width="54.42578125" customWidth="1"/>
  </cols>
  <sheetData>
    <row r="1" spans="1:3" ht="18.75" x14ac:dyDescent="0.3">
      <c r="A1" s="102" t="s">
        <v>1098</v>
      </c>
      <c r="B1" s="102"/>
      <c r="C1" s="102"/>
    </row>
    <row r="2" spans="1:3" ht="39" customHeight="1" x14ac:dyDescent="0.25">
      <c r="A2" s="103" t="s">
        <v>1099</v>
      </c>
      <c r="B2" s="103"/>
      <c r="C2" s="103"/>
    </row>
    <row r="3" spans="1:3" ht="18.75" x14ac:dyDescent="0.3">
      <c r="A3" s="12"/>
      <c r="B3" s="12"/>
      <c r="C3" s="12"/>
    </row>
    <row r="4" spans="1:3" ht="37.5" x14ac:dyDescent="0.25">
      <c r="A4" s="107" t="s">
        <v>0</v>
      </c>
      <c r="B4" s="107" t="s">
        <v>1100</v>
      </c>
      <c r="C4" s="108" t="s">
        <v>1101</v>
      </c>
    </row>
    <row r="5" spans="1:3" ht="16.5" x14ac:dyDescent="0.25">
      <c r="A5" s="104">
        <v>1</v>
      </c>
      <c r="B5" s="105" t="s">
        <v>1102</v>
      </c>
      <c r="C5" s="106">
        <v>126165.17</v>
      </c>
    </row>
    <row r="6" spans="1:3" ht="16.5" x14ac:dyDescent="0.25">
      <c r="A6" s="104">
        <v>2</v>
      </c>
      <c r="B6" s="105" t="s">
        <v>1103</v>
      </c>
      <c r="C6" s="106">
        <v>121529.59</v>
      </c>
    </row>
  </sheetData>
  <mergeCells count="2">
    <mergeCell ref="A1:C1"/>
    <mergeCell ref="A2:C2"/>
  </mergeCells>
  <pageMargins left="0.7" right="0.7" top="0.75" bottom="0.75" header="0.3" footer="0.3"/>
  <pageSetup paperSize="9" scale="98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Лист1</vt:lpstr>
      <vt:lpstr>Лист2</vt:lpstr>
      <vt:lpstr>Лист3</vt:lpstr>
      <vt:lpstr>Лист4</vt:lpstr>
      <vt:lpstr>Лист5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2020-04-22T13:18:17Z</dcterms:modified>
</cp:coreProperties>
</file>